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21день (3)" sheetId="3" r:id="rId1"/>
    <sheet name="21день (2)" sheetId="2" r:id="rId2"/>
    <sheet name="21день" sheetId="1" r:id="rId3"/>
  </sheets>
  <definedNames>
    <definedName name="_xlnm.Print_Area" localSheetId="2">'21день'!$B$2:$T$25</definedName>
    <definedName name="_xlnm.Print_Area" localSheetId="1">'21день (2)'!$B$2:$T$25</definedName>
    <definedName name="_xlnm.Print_Area" localSheetId="0">'21день (3)'!$B$2:$T$25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3" l="1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L25" i="3" s="1"/>
  <c r="K23" i="3"/>
  <c r="J23" i="3"/>
  <c r="I23" i="3"/>
  <c r="G23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L24" i="3" s="1"/>
  <c r="K22" i="3"/>
  <c r="J22" i="3"/>
  <c r="I22" i="3"/>
  <c r="G22" i="3"/>
  <c r="L25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G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L24" i="2" s="1"/>
  <c r="K22" i="2"/>
  <c r="J22" i="2"/>
  <c r="I22" i="2"/>
  <c r="G2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L12" i="2" s="1"/>
  <c r="K11" i="2"/>
  <c r="J11" i="2"/>
  <c r="I11" i="2"/>
  <c r="G11" i="2"/>
  <c r="L25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G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4" i="1" s="1"/>
  <c r="K22" i="1"/>
  <c r="J22" i="1"/>
  <c r="I22" i="1"/>
  <c r="G22" i="1"/>
  <c r="L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G11" i="1"/>
</calcChain>
</file>

<file path=xl/sharedStrings.xml><?xml version="1.0" encoding="utf-8"?>
<sst xmlns="http://schemas.openxmlformats.org/spreadsheetml/2006/main" count="212" uniqueCount="70">
  <si>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</si>
  <si>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</si>
  <si>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</si>
  <si>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</si>
  <si>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</si>
  <si>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</si>
  <si>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</si>
  <si>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</si>
  <si>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</si>
  <si>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</si>
  <si>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</si>
  <si>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</si>
  <si>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</si>
  <si>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</si>
  <si>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</si>
  <si>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</si>
  <si>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</si>
  <si>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</si>
  <si>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</si>
  <si>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</si>
  <si>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</si>
  <si>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</si>
  <si>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</si>
  <si>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</si>
  <si>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</si>
  <si>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</si>
  <si>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</si>
  <si>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</si>
  <si>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</si>
  <si>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</si>
  <si>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</si>
  <si>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</si>
  <si>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 xml:space="preserve"> этик.</t>
  </si>
  <si>
    <t>Сыр сливочный в индивидуальной упаковке</t>
  </si>
  <si>
    <t xml:space="preserve"> гор. Блюдо</t>
  </si>
  <si>
    <t>Запеканка из творога с ягодным соусом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</si>
  <si>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</si>
  <si>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</si>
  <si>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</si>
  <si>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</si>
  <si>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</si>
  <si>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</si>
  <si>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</si>
  <si>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</si>
  <si>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</si>
  <si>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п/к*</t>
  </si>
  <si>
    <t>2 блюдо</t>
  </si>
  <si>
    <t>Фрикадельки куриные с красным соусом (пром. пр-во)</t>
  </si>
  <si>
    <t>о/о*</t>
  </si>
  <si>
    <t>Чахохбили</t>
  </si>
  <si>
    <t>гарнир</t>
  </si>
  <si>
    <t xml:space="preserve">Картофельное пюре с маслом </t>
  </si>
  <si>
    <t xml:space="preserve"> гарнир</t>
  </si>
  <si>
    <t xml:space="preserve"> Рагу овощное с маслом</t>
  </si>
  <si>
    <t>3 блюдо</t>
  </si>
  <si>
    <t>Сок фруктовый (персиковый)</t>
  </si>
  <si>
    <t>Хлеб пшеничный</t>
  </si>
  <si>
    <t>хлеб ржаной</t>
  </si>
  <si>
    <t>Хлеб ржаной</t>
  </si>
  <si>
    <t>Фрукты в ассортименте (слива )</t>
  </si>
  <si>
    <t>17-76</t>
  </si>
  <si>
    <t>23-50</t>
  </si>
  <si>
    <t>п/к*+RRC:RC[16]</t>
  </si>
  <si>
    <t>58-21</t>
  </si>
  <si>
    <t>16-50</t>
  </si>
  <si>
    <t>28-00</t>
  </si>
  <si>
    <t>1-60</t>
  </si>
  <si>
    <t>1-90</t>
  </si>
  <si>
    <t>28.12.2023</t>
  </si>
  <si>
    <t xml:space="preserve"> Школа МБОУ ТСШ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</si>
</sst>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30" xfId="0" applyFont="1" applyBorder="1"/>
    <xf numFmtId="0" fontId="8" fillId="2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0" xfId="0" applyFont="1" applyBorder="1" applyAlignment="1">
      <alignment horizontal="right"/>
    </xf>
    <xf numFmtId="0" fontId="9" fillId="0" borderId="31" xfId="1" applyFont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/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 wrapText="1"/>
    </xf>
    <xf numFmtId="0" fontId="8" fillId="2" borderId="30" xfId="0" applyFont="1" applyFill="1" applyBorder="1" applyAlignment="1">
      <alignment horizontal="center" wrapText="1"/>
    </xf>
    <xf numFmtId="0" fontId="9" fillId="2" borderId="36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2" borderId="46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6" fillId="2" borderId="20" xfId="0" applyFont="1" applyFill="1" applyBorder="1"/>
    <xf numFmtId="0" fontId="6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left" wrapText="1"/>
    </xf>
    <xf numFmtId="0" fontId="8" fillId="3" borderId="30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7" fillId="2" borderId="0" xfId="0" applyFont="1" applyFill="1"/>
    <xf numFmtId="0" fontId="6" fillId="4" borderId="3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center" wrapText="1"/>
    </xf>
    <xf numFmtId="0" fontId="8" fillId="4" borderId="46" xfId="0" applyFont="1" applyFill="1" applyBorder="1" applyAlignment="1">
      <alignment horizontal="center"/>
    </xf>
    <xf numFmtId="0" fontId="9" fillId="4" borderId="36" xfId="1" applyFont="1" applyFill="1" applyBorder="1" applyAlignment="1">
      <alignment horizontal="center"/>
    </xf>
    <xf numFmtId="0" fontId="9" fillId="4" borderId="34" xfId="1" applyFont="1" applyFill="1" applyBorder="1" applyAlignment="1">
      <alignment horizontal="center"/>
    </xf>
    <xf numFmtId="0" fontId="9" fillId="4" borderId="35" xfId="1" applyFont="1" applyFill="1" applyBorder="1" applyAlignment="1">
      <alignment horizontal="center"/>
    </xf>
    <xf numFmtId="0" fontId="9" fillId="4" borderId="46" xfId="1" applyFont="1" applyFill="1" applyBorder="1" applyAlignment="1">
      <alignment horizontal="center"/>
    </xf>
    <xf numFmtId="0" fontId="9" fillId="4" borderId="33" xfId="1" applyFont="1" applyFill="1" applyBorder="1" applyAlignment="1">
      <alignment horizontal="center"/>
    </xf>
    <xf numFmtId="0" fontId="8" fillId="3" borderId="32" xfId="0" applyFont="1" applyFill="1" applyBorder="1" applyAlignment="1">
      <alignment horizontal="left"/>
    </xf>
    <xf numFmtId="0" fontId="9" fillId="3" borderId="36" xfId="1" applyFont="1" applyFill="1" applyBorder="1" applyAlignment="1">
      <alignment horizontal="center" wrapText="1"/>
    </xf>
    <xf numFmtId="0" fontId="9" fillId="3" borderId="34" xfId="1" applyFont="1" applyFill="1" applyBorder="1" applyAlignment="1">
      <alignment horizontal="center" wrapText="1"/>
    </xf>
    <xf numFmtId="0" fontId="9" fillId="3" borderId="35" xfId="1" applyFont="1" applyFill="1" applyBorder="1" applyAlignment="1">
      <alignment horizontal="center" wrapText="1"/>
    </xf>
    <xf numFmtId="0" fontId="9" fillId="3" borderId="46" xfId="1" applyFont="1" applyFill="1" applyBorder="1" applyAlignment="1">
      <alignment horizontal="center" wrapText="1"/>
    </xf>
    <xf numFmtId="0" fontId="8" fillId="4" borderId="32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left"/>
    </xf>
    <xf numFmtId="0" fontId="9" fillId="4" borderId="36" xfId="1" applyFont="1" applyFill="1" applyBorder="1" applyAlignment="1">
      <alignment horizontal="center" wrapText="1"/>
    </xf>
    <xf numFmtId="0" fontId="9" fillId="4" borderId="34" xfId="1" applyFont="1" applyFill="1" applyBorder="1" applyAlignment="1">
      <alignment horizontal="center" wrapText="1"/>
    </xf>
    <xf numFmtId="0" fontId="9" fillId="4" borderId="35" xfId="1" applyFont="1" applyFill="1" applyBorder="1" applyAlignment="1">
      <alignment horizontal="center" wrapText="1"/>
    </xf>
    <xf numFmtId="0" fontId="9" fillId="4" borderId="30" xfId="1" applyFont="1" applyFill="1" applyBorder="1" applyAlignment="1">
      <alignment horizontal="center" wrapText="1"/>
    </xf>
    <xf numFmtId="0" fontId="9" fillId="4" borderId="36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6" fillId="2" borderId="30" xfId="0" applyFont="1" applyFill="1" applyBorder="1"/>
    <xf numFmtId="0" fontId="8" fillId="2" borderId="32" xfId="0" applyFont="1" applyFill="1" applyBorder="1"/>
    <xf numFmtId="0" fontId="9" fillId="2" borderId="36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8" fillId="2" borderId="32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164" fontId="9" fillId="2" borderId="46" xfId="0" applyNumberFormat="1" applyFont="1" applyFill="1" applyBorder="1" applyAlignment="1">
      <alignment horizontal="center"/>
    </xf>
    <xf numFmtId="0" fontId="9" fillId="3" borderId="30" xfId="1" applyFont="1" applyFill="1" applyBorder="1" applyAlignment="1">
      <alignment horizontal="center"/>
    </xf>
    <xf numFmtId="0" fontId="5" fillId="3" borderId="46" xfId="0" applyFont="1" applyFill="1" applyBorder="1" applyAlignment="1"/>
    <xf numFmtId="0" fontId="4" fillId="3" borderId="30" xfId="0" applyFont="1" applyFill="1" applyBorder="1" applyAlignment="1">
      <alignment horizontal="center"/>
    </xf>
    <xf numFmtId="0" fontId="4" fillId="3" borderId="32" xfId="0" applyFont="1" applyFill="1" applyBorder="1"/>
    <xf numFmtId="0" fontId="5" fillId="3" borderId="36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9" fillId="4" borderId="47" xfId="1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5" fillId="4" borderId="46" xfId="0" applyFont="1" applyFill="1" applyBorder="1" applyAlignment="1"/>
    <xf numFmtId="0" fontId="4" fillId="4" borderId="47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4" fillId="3" borderId="41" xfId="0" applyFont="1" applyFill="1" applyBorder="1"/>
    <xf numFmtId="0" fontId="6" fillId="2" borderId="37" xfId="0" applyFont="1" applyFill="1" applyBorder="1"/>
    <xf numFmtId="0" fontId="6" fillId="4" borderId="38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5" fillId="4" borderId="48" xfId="0" applyFont="1" applyFill="1" applyBorder="1" applyAlignment="1"/>
    <xf numFmtId="0" fontId="8" fillId="4" borderId="40" xfId="0" applyFont="1" applyFill="1" applyBorder="1"/>
    <xf numFmtId="0" fontId="9" fillId="4" borderId="45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164" fontId="5" fillId="4" borderId="48" xfId="0" applyNumberFormat="1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9" fontId="8" fillId="2" borderId="32" xfId="0" applyNumberFormat="1" applyFont="1" applyFill="1" applyBorder="1"/>
    <xf numFmtId="49" fontId="0" fillId="0" borderId="0" xfId="0" applyNumberFormat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3" width="19.7109375" customWidth="1"/>
    <col min="4" max="4" width="18.7109375" style="167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3" width="11.140625" bestFit="1" customWidth="1"/>
    <col min="24" max="24" width="11.5703125" customWidth="1"/>
  </cols>
  <sheetData>
    <row r="2" spans="2:25" ht="23.25" x14ac:dyDescent="0.35">
      <c r="B2" s="1" t="s">
        <v>69</v>
      </c>
      <c r="C2" s="1"/>
      <c r="D2" s="2"/>
      <c r="E2" s="1" t="s">
        <v>1</v>
      </c>
      <c r="F2" s="1"/>
      <c r="G2" s="3" t="s">
        <v>2</v>
      </c>
      <c r="H2" s="4">
        <v>0</v>
      </c>
      <c r="I2" s="5"/>
      <c r="J2" s="170" t="s">
        <v>68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83" t="s">
        <v>3</v>
      </c>
      <c r="C4" s="183"/>
      <c r="D4" s="176" t="s">
        <v>4</v>
      </c>
      <c r="E4" s="183" t="s">
        <v>5</v>
      </c>
      <c r="F4" s="171" t="s">
        <v>6</v>
      </c>
      <c r="G4" s="171" t="s">
        <v>7</v>
      </c>
      <c r="H4" s="171" t="s">
        <v>8</v>
      </c>
      <c r="I4" s="173" t="s">
        <v>9</v>
      </c>
      <c r="J4" s="174"/>
      <c r="K4" s="175"/>
      <c r="L4" s="176" t="s">
        <v>10</v>
      </c>
      <c r="M4" s="178" t="s">
        <v>11</v>
      </c>
      <c r="N4" s="179"/>
      <c r="O4" s="180"/>
      <c r="P4" s="180"/>
      <c r="Q4" s="181"/>
      <c r="R4" s="178" t="s">
        <v>12</v>
      </c>
      <c r="S4" s="179"/>
      <c r="T4" s="179"/>
      <c r="U4" s="179"/>
      <c r="V4" s="179"/>
      <c r="W4" s="179"/>
      <c r="X4" s="179"/>
      <c r="Y4" s="182"/>
    </row>
    <row r="5" spans="2:25" s="11" customFormat="1" ht="46.5" thickBot="1" x14ac:dyDescent="0.3">
      <c r="B5" s="184"/>
      <c r="C5" s="184"/>
      <c r="D5" s="185"/>
      <c r="E5" s="172"/>
      <c r="F5" s="172"/>
      <c r="G5" s="172"/>
      <c r="H5" s="172"/>
      <c r="I5" s="12" t="s">
        <v>13</v>
      </c>
      <c r="J5" s="13" t="s">
        <v>14</v>
      </c>
      <c r="K5" s="14" t="s">
        <v>15</v>
      </c>
      <c r="L5" s="177"/>
      <c r="M5" s="15" t="s">
        <v>16</v>
      </c>
      <c r="N5" s="15" t="s">
        <v>17</v>
      </c>
      <c r="O5" s="15" t="s">
        <v>18</v>
      </c>
      <c r="P5" s="16" t="s">
        <v>19</v>
      </c>
      <c r="Q5" s="15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3" t="s">
        <v>28</v>
      </c>
    </row>
    <row r="6" spans="2:25" s="11" customFormat="1" ht="37.5" customHeight="1" x14ac:dyDescent="0.25">
      <c r="B6" s="17" t="s">
        <v>29</v>
      </c>
      <c r="C6" s="18"/>
      <c r="D6" s="19"/>
      <c r="E6" s="20"/>
      <c r="F6" s="21"/>
      <c r="G6" s="22"/>
      <c r="H6" s="23"/>
      <c r="I6" s="24"/>
      <c r="J6" s="25"/>
      <c r="K6" s="26"/>
      <c r="L6" s="27"/>
      <c r="M6" s="28"/>
      <c r="N6" s="25"/>
      <c r="O6" s="25"/>
      <c r="P6" s="25"/>
      <c r="Q6" s="29"/>
      <c r="R6" s="24"/>
      <c r="S6" s="25"/>
      <c r="T6" s="25"/>
      <c r="U6" s="25"/>
      <c r="V6" s="25"/>
      <c r="W6" s="25"/>
      <c r="X6" s="25"/>
      <c r="Y6" s="29"/>
    </row>
    <row r="7" spans="2:25" s="11" customFormat="1" ht="37.5" customHeight="1" x14ac:dyDescent="0.25">
      <c r="B7" s="30"/>
      <c r="C7" s="31"/>
      <c r="D7" s="32"/>
      <c r="E7" s="33"/>
      <c r="F7" s="34"/>
      <c r="G7" s="35"/>
      <c r="H7" s="36"/>
      <c r="I7" s="37"/>
      <c r="J7" s="38"/>
      <c r="K7" s="39"/>
      <c r="L7" s="40"/>
      <c r="M7" s="41"/>
      <c r="N7" s="38"/>
      <c r="O7" s="38"/>
      <c r="P7" s="38"/>
      <c r="Q7" s="42"/>
      <c r="R7" s="37"/>
      <c r="S7" s="38"/>
      <c r="T7" s="38"/>
      <c r="U7" s="38"/>
      <c r="V7" s="38"/>
      <c r="W7" s="38"/>
      <c r="X7" s="38"/>
      <c r="Y7" s="42"/>
    </row>
    <row r="8" spans="2:25" s="11" customFormat="1" ht="37.5" customHeight="1" x14ac:dyDescent="0.25">
      <c r="B8" s="30"/>
      <c r="C8" s="43"/>
      <c r="D8" s="44"/>
      <c r="E8" s="45"/>
      <c r="F8" s="46"/>
      <c r="G8" s="47"/>
      <c r="H8" s="48"/>
      <c r="I8" s="49"/>
      <c r="J8" s="50"/>
      <c r="K8" s="51"/>
      <c r="L8" s="52"/>
      <c r="M8" s="53"/>
      <c r="N8" s="50"/>
      <c r="O8" s="50"/>
      <c r="P8" s="50"/>
      <c r="Q8" s="51"/>
      <c r="R8" s="53"/>
      <c r="S8" s="50"/>
      <c r="T8" s="50"/>
      <c r="U8" s="50"/>
      <c r="V8" s="50"/>
      <c r="W8" s="50"/>
      <c r="X8" s="50"/>
      <c r="Y8" s="51"/>
    </row>
    <row r="9" spans="2:25" s="11" customFormat="1" ht="36" customHeight="1" x14ac:dyDescent="0.25">
      <c r="B9" s="30"/>
      <c r="C9" s="43"/>
      <c r="D9" s="54"/>
      <c r="E9" s="45"/>
      <c r="F9" s="55"/>
      <c r="G9" s="48"/>
      <c r="H9" s="56"/>
      <c r="I9" s="49"/>
      <c r="J9" s="50"/>
      <c r="K9" s="51"/>
      <c r="L9" s="52"/>
      <c r="M9" s="53"/>
      <c r="N9" s="50"/>
      <c r="O9" s="50"/>
      <c r="P9" s="50"/>
      <c r="Q9" s="51"/>
      <c r="R9" s="49"/>
      <c r="S9" s="50"/>
      <c r="T9" s="50"/>
      <c r="U9" s="50"/>
      <c r="V9" s="50"/>
      <c r="W9" s="50"/>
      <c r="X9" s="50"/>
      <c r="Y9" s="51"/>
    </row>
    <row r="10" spans="2:25" s="11" customFormat="1" ht="37.5" customHeight="1" x14ac:dyDescent="0.25">
      <c r="B10" s="30"/>
      <c r="C10" s="43"/>
      <c r="D10" s="57"/>
      <c r="E10" s="45"/>
      <c r="F10" s="46"/>
      <c r="G10" s="47"/>
      <c r="H10" s="48"/>
      <c r="I10" s="49"/>
      <c r="J10" s="50"/>
      <c r="K10" s="51"/>
      <c r="L10" s="52"/>
      <c r="M10" s="53"/>
      <c r="N10" s="49"/>
      <c r="O10" s="50"/>
      <c r="P10" s="50"/>
      <c r="Q10" s="51"/>
      <c r="R10" s="53"/>
      <c r="S10" s="50"/>
      <c r="T10" s="50"/>
      <c r="U10" s="50"/>
      <c r="V10" s="50"/>
      <c r="W10" s="50"/>
      <c r="X10" s="50"/>
      <c r="Y10" s="51"/>
    </row>
    <row r="11" spans="2:25" s="11" customFormat="1" ht="37.5" customHeight="1" x14ac:dyDescent="0.25">
      <c r="B11" s="30"/>
      <c r="C11" s="43"/>
      <c r="D11" s="54"/>
      <c r="E11" s="45"/>
      <c r="F11" s="58"/>
      <c r="G11" s="59"/>
      <c r="H11" s="48"/>
      <c r="I11" s="60"/>
      <c r="J11" s="61"/>
      <c r="K11" s="62"/>
      <c r="L11" s="63"/>
      <c r="M11" s="64"/>
      <c r="N11" s="61"/>
      <c r="O11" s="61"/>
      <c r="P11" s="61"/>
      <c r="Q11" s="62"/>
      <c r="R11" s="64"/>
      <c r="S11" s="61"/>
      <c r="T11" s="61"/>
      <c r="U11" s="61"/>
      <c r="V11" s="61"/>
      <c r="W11" s="61"/>
      <c r="X11" s="61"/>
      <c r="Y11" s="62"/>
    </row>
    <row r="12" spans="2:25" s="11" customFormat="1" ht="37.5" customHeight="1" thickBot="1" x14ac:dyDescent="0.3">
      <c r="B12" s="65"/>
      <c r="C12" s="66"/>
      <c r="D12" s="67"/>
      <c r="E12" s="68"/>
      <c r="F12" s="69"/>
      <c r="G12" s="70"/>
      <c r="H12" s="66"/>
      <c r="I12" s="71"/>
      <c r="J12" s="72"/>
      <c r="K12" s="73"/>
      <c r="L12" s="74"/>
      <c r="M12" s="75"/>
      <c r="N12" s="72"/>
      <c r="O12" s="72"/>
      <c r="P12" s="72"/>
      <c r="Q12" s="73"/>
      <c r="R12" s="75"/>
      <c r="S12" s="72"/>
      <c r="T12" s="72"/>
      <c r="U12" s="72"/>
      <c r="V12" s="72"/>
      <c r="W12" s="72"/>
      <c r="X12" s="72"/>
      <c r="Y12" s="73"/>
    </row>
    <row r="13" spans="2:25" s="11" customFormat="1" ht="37.5" customHeight="1" x14ac:dyDescent="0.25">
      <c r="B13" s="17" t="s">
        <v>42</v>
      </c>
      <c r="C13" s="18"/>
      <c r="D13" s="19">
        <v>137</v>
      </c>
      <c r="E13" s="20" t="s">
        <v>30</v>
      </c>
      <c r="F13" s="21" t="s">
        <v>59</v>
      </c>
      <c r="G13" s="22">
        <v>100</v>
      </c>
      <c r="H13" s="76" t="s">
        <v>60</v>
      </c>
      <c r="I13" s="28">
        <v>0.8</v>
      </c>
      <c r="J13" s="25">
        <v>0.2</v>
      </c>
      <c r="K13" s="29">
        <v>7.5</v>
      </c>
      <c r="L13" s="77">
        <v>38</v>
      </c>
      <c r="M13" s="28">
        <v>0.06</v>
      </c>
      <c r="N13" s="25">
        <v>0.03</v>
      </c>
      <c r="O13" s="25">
        <v>38</v>
      </c>
      <c r="P13" s="25">
        <v>10</v>
      </c>
      <c r="Q13" s="29">
        <v>0</v>
      </c>
      <c r="R13" s="24">
        <v>35</v>
      </c>
      <c r="S13" s="25">
        <v>17</v>
      </c>
      <c r="T13" s="25">
        <v>11</v>
      </c>
      <c r="U13" s="25">
        <v>0.1</v>
      </c>
      <c r="V13" s="25">
        <v>155</v>
      </c>
      <c r="W13" s="25">
        <v>0</v>
      </c>
      <c r="X13" s="25">
        <v>0</v>
      </c>
      <c r="Y13" s="29">
        <v>0.15</v>
      </c>
    </row>
    <row r="14" spans="2:25" s="11" customFormat="1" ht="37.5" customHeight="1" x14ac:dyDescent="0.25">
      <c r="B14" s="30"/>
      <c r="C14" s="43"/>
      <c r="D14" s="78">
        <v>31</v>
      </c>
      <c r="E14" s="79" t="s">
        <v>43</v>
      </c>
      <c r="F14" s="80" t="s">
        <v>44</v>
      </c>
      <c r="G14" s="81">
        <v>250</v>
      </c>
      <c r="H14" s="78" t="s">
        <v>61</v>
      </c>
      <c r="I14" s="82">
        <v>5.75</v>
      </c>
      <c r="J14" s="83">
        <v>8.7899999999999991</v>
      </c>
      <c r="K14" s="84">
        <v>8.75</v>
      </c>
      <c r="L14" s="85">
        <v>138.04</v>
      </c>
      <c r="M14" s="82">
        <v>0.04</v>
      </c>
      <c r="N14" s="86">
        <v>7.0000000000000007E-2</v>
      </c>
      <c r="O14" s="83">
        <v>5.25</v>
      </c>
      <c r="P14" s="83">
        <v>130</v>
      </c>
      <c r="Q14" s="84">
        <v>7.0000000000000007E-2</v>
      </c>
      <c r="R14" s="86">
        <v>33.81</v>
      </c>
      <c r="S14" s="83">
        <v>77.47</v>
      </c>
      <c r="T14" s="83">
        <v>20.29</v>
      </c>
      <c r="U14" s="83">
        <v>1.29</v>
      </c>
      <c r="V14" s="83">
        <v>275.49</v>
      </c>
      <c r="W14" s="83">
        <v>5.64E-3</v>
      </c>
      <c r="X14" s="83">
        <v>4.2999999999999997E-2</v>
      </c>
      <c r="Y14" s="84">
        <v>0.03</v>
      </c>
    </row>
    <row r="15" spans="2:25" s="99" customFormat="1" ht="37.5" customHeight="1" x14ac:dyDescent="0.25">
      <c r="B15" s="87"/>
      <c r="C15" s="88" t="s">
        <v>62</v>
      </c>
      <c r="D15" s="89">
        <v>258</v>
      </c>
      <c r="E15" s="90"/>
      <c r="F15" s="91"/>
      <c r="G15" s="92"/>
      <c r="H15" s="93"/>
      <c r="I15" s="94"/>
      <c r="J15" s="95"/>
      <c r="K15" s="96"/>
      <c r="L15" s="97"/>
      <c r="M15" s="94"/>
      <c r="N15" s="98"/>
      <c r="O15" s="95"/>
      <c r="P15" s="95"/>
      <c r="Q15" s="96"/>
      <c r="R15" s="98"/>
      <c r="S15" s="95"/>
      <c r="T15" s="95"/>
      <c r="U15" s="95"/>
      <c r="V15" s="95"/>
      <c r="W15" s="95"/>
      <c r="X15" s="95"/>
      <c r="Y15" s="96"/>
    </row>
    <row r="16" spans="2:25" s="99" customFormat="1" ht="37.5" customHeight="1" x14ac:dyDescent="0.25">
      <c r="B16" s="87"/>
      <c r="C16" s="100" t="s">
        <v>48</v>
      </c>
      <c r="D16" s="101">
        <v>150</v>
      </c>
      <c r="E16" s="101" t="s">
        <v>46</v>
      </c>
      <c r="F16" s="102" t="s">
        <v>49</v>
      </c>
      <c r="G16" s="103">
        <v>100</v>
      </c>
      <c r="H16" s="104" t="s">
        <v>63</v>
      </c>
      <c r="I16" s="105">
        <v>21.52</v>
      </c>
      <c r="J16" s="106">
        <v>19.57</v>
      </c>
      <c r="K16" s="107">
        <v>2.4500000000000002</v>
      </c>
      <c r="L16" s="108">
        <v>270.77</v>
      </c>
      <c r="M16" s="105">
        <v>0.09</v>
      </c>
      <c r="N16" s="106">
        <v>0.16</v>
      </c>
      <c r="O16" s="106">
        <v>7.66</v>
      </c>
      <c r="P16" s="106">
        <v>70</v>
      </c>
      <c r="Q16" s="107">
        <v>0.04</v>
      </c>
      <c r="R16" s="109">
        <v>26.49</v>
      </c>
      <c r="S16" s="106">
        <v>178.7</v>
      </c>
      <c r="T16" s="106">
        <v>24.83</v>
      </c>
      <c r="U16" s="106">
        <v>1.68</v>
      </c>
      <c r="V16" s="106">
        <v>295.58</v>
      </c>
      <c r="W16" s="106">
        <v>5.0000000000000001E-3</v>
      </c>
      <c r="X16" s="106">
        <v>2.9999999999999997E-4</v>
      </c>
      <c r="Y16" s="107">
        <v>0.56999999999999995</v>
      </c>
    </row>
    <row r="17" spans="2:25" s="99" customFormat="1" ht="37.5" customHeight="1" x14ac:dyDescent="0.25">
      <c r="B17" s="87"/>
      <c r="C17" s="88"/>
      <c r="D17" s="89"/>
      <c r="E17" s="93"/>
      <c r="F17" s="110"/>
      <c r="G17" s="92"/>
      <c r="H17" s="90"/>
      <c r="I17" s="111"/>
      <c r="J17" s="112"/>
      <c r="K17" s="113"/>
      <c r="L17" s="114"/>
      <c r="M17" s="94"/>
      <c r="N17" s="95"/>
      <c r="O17" s="95"/>
      <c r="P17" s="95"/>
      <c r="Q17" s="96"/>
      <c r="R17" s="98"/>
      <c r="S17" s="95"/>
      <c r="T17" s="95"/>
      <c r="U17" s="95"/>
      <c r="V17" s="95"/>
      <c r="W17" s="95"/>
      <c r="X17" s="95"/>
      <c r="Y17" s="96"/>
    </row>
    <row r="18" spans="2:25" s="99" customFormat="1" ht="37.5" customHeight="1" x14ac:dyDescent="0.25">
      <c r="B18" s="87"/>
      <c r="C18" s="100" t="s">
        <v>48</v>
      </c>
      <c r="D18" s="115">
        <v>22</v>
      </c>
      <c r="E18" s="115" t="s">
        <v>52</v>
      </c>
      <c r="F18" s="116" t="s">
        <v>53</v>
      </c>
      <c r="G18" s="101">
        <v>180</v>
      </c>
      <c r="H18" s="104" t="s">
        <v>64</v>
      </c>
      <c r="I18" s="117">
        <v>2.41</v>
      </c>
      <c r="J18" s="118">
        <v>7.02</v>
      </c>
      <c r="K18" s="119">
        <v>14.18</v>
      </c>
      <c r="L18" s="120">
        <v>130.79</v>
      </c>
      <c r="M18" s="121">
        <v>0.08</v>
      </c>
      <c r="N18" s="122">
        <v>7.0000000000000007E-2</v>
      </c>
      <c r="O18" s="122">
        <v>13.63</v>
      </c>
      <c r="P18" s="122">
        <v>420</v>
      </c>
      <c r="Q18" s="123">
        <v>0.06</v>
      </c>
      <c r="R18" s="124">
        <v>35.24</v>
      </c>
      <c r="S18" s="122">
        <v>63.07</v>
      </c>
      <c r="T18" s="122">
        <v>28.07</v>
      </c>
      <c r="U18" s="122">
        <v>1.03</v>
      </c>
      <c r="V18" s="122">
        <v>482.73</v>
      </c>
      <c r="W18" s="122">
        <v>5.0000000000000001E-3</v>
      </c>
      <c r="X18" s="122">
        <v>0</v>
      </c>
      <c r="Y18" s="123">
        <v>0</v>
      </c>
    </row>
    <row r="19" spans="2:25" s="99" customFormat="1" ht="37.5" customHeight="1" x14ac:dyDescent="0.25">
      <c r="B19" s="87"/>
      <c r="C19" s="125"/>
      <c r="D19" s="44">
        <v>107</v>
      </c>
      <c r="E19" s="78" t="s">
        <v>54</v>
      </c>
      <c r="F19" s="80" t="s">
        <v>55</v>
      </c>
      <c r="G19" s="81">
        <v>200</v>
      </c>
      <c r="H19" s="126" t="s">
        <v>65</v>
      </c>
      <c r="I19" s="127">
        <v>0.6</v>
      </c>
      <c r="J19" s="128">
        <v>0</v>
      </c>
      <c r="K19" s="129">
        <v>33</v>
      </c>
      <c r="L19" s="130">
        <v>136</v>
      </c>
      <c r="M19" s="127">
        <v>0.04</v>
      </c>
      <c r="N19" s="131">
        <v>0.04</v>
      </c>
      <c r="O19" s="128">
        <v>0.08</v>
      </c>
      <c r="P19" s="128">
        <v>12</v>
      </c>
      <c r="Q19" s="129">
        <v>20</v>
      </c>
      <c r="R19" s="131">
        <v>0</v>
      </c>
      <c r="S19" s="128">
        <v>10</v>
      </c>
      <c r="T19" s="128">
        <v>30</v>
      </c>
      <c r="U19" s="128">
        <v>24</v>
      </c>
      <c r="V19" s="128">
        <v>0.4</v>
      </c>
      <c r="W19" s="128">
        <v>304</v>
      </c>
      <c r="X19" s="128">
        <v>0</v>
      </c>
      <c r="Y19" s="129">
        <v>0</v>
      </c>
    </row>
    <row r="20" spans="2:25" s="99" customFormat="1" ht="37.5" customHeight="1" x14ac:dyDescent="0.25">
      <c r="B20" s="87"/>
      <c r="C20" s="125"/>
      <c r="D20" s="132">
        <v>119</v>
      </c>
      <c r="E20" s="78" t="s">
        <v>38</v>
      </c>
      <c r="F20" s="133" t="s">
        <v>56</v>
      </c>
      <c r="G20" s="134">
        <v>20</v>
      </c>
      <c r="H20" s="169" t="s">
        <v>66</v>
      </c>
      <c r="I20" s="127">
        <v>1.52</v>
      </c>
      <c r="J20" s="128">
        <v>0.16</v>
      </c>
      <c r="K20" s="129">
        <v>9.84</v>
      </c>
      <c r="L20" s="135">
        <v>47</v>
      </c>
      <c r="M20" s="127">
        <v>0.02</v>
      </c>
      <c r="N20" s="131">
        <v>0.01</v>
      </c>
      <c r="O20" s="128">
        <v>0</v>
      </c>
      <c r="P20" s="128">
        <v>0</v>
      </c>
      <c r="Q20" s="129">
        <v>0</v>
      </c>
      <c r="R20" s="131">
        <v>4</v>
      </c>
      <c r="S20" s="128">
        <v>13</v>
      </c>
      <c r="T20" s="128">
        <v>2.8</v>
      </c>
      <c r="U20" s="128">
        <v>0.22</v>
      </c>
      <c r="V20" s="128">
        <v>18.600000000000001</v>
      </c>
      <c r="W20" s="128">
        <v>6.4000000000000005E-4</v>
      </c>
      <c r="X20" s="128">
        <v>1.1999999999999999E-3</v>
      </c>
      <c r="Y20" s="129">
        <v>2.9</v>
      </c>
    </row>
    <row r="21" spans="2:25" s="99" customFormat="1" ht="37.5" customHeight="1" x14ac:dyDescent="0.25">
      <c r="B21" s="87"/>
      <c r="C21" s="125"/>
      <c r="D21" s="44">
        <v>120</v>
      </c>
      <c r="E21" s="78" t="s">
        <v>57</v>
      </c>
      <c r="F21" s="133" t="s">
        <v>58</v>
      </c>
      <c r="G21" s="134">
        <v>20</v>
      </c>
      <c r="H21" s="169" t="s">
        <v>67</v>
      </c>
      <c r="I21" s="127">
        <v>1.32</v>
      </c>
      <c r="J21" s="128">
        <v>0.24</v>
      </c>
      <c r="K21" s="129">
        <v>8.0399999999999991</v>
      </c>
      <c r="L21" s="135">
        <v>39.6</v>
      </c>
      <c r="M21" s="127">
        <v>0.03</v>
      </c>
      <c r="N21" s="131">
        <v>0.02</v>
      </c>
      <c r="O21" s="128">
        <v>0</v>
      </c>
      <c r="P21" s="128">
        <v>0</v>
      </c>
      <c r="Q21" s="129">
        <v>0</v>
      </c>
      <c r="R21" s="131">
        <v>5.8</v>
      </c>
      <c r="S21" s="128">
        <v>30</v>
      </c>
      <c r="T21" s="128">
        <v>9.4</v>
      </c>
      <c r="U21" s="128">
        <v>0.78</v>
      </c>
      <c r="V21" s="128">
        <v>47</v>
      </c>
      <c r="W21" s="128">
        <v>8.8000000000000003E-4</v>
      </c>
      <c r="X21" s="128">
        <v>1E-3</v>
      </c>
      <c r="Y21" s="129">
        <v>0</v>
      </c>
    </row>
    <row r="22" spans="2:25" s="99" customFormat="1" ht="37.5" customHeight="1" x14ac:dyDescent="0.25">
      <c r="B22" s="87"/>
      <c r="C22" s="88" t="s">
        <v>45</v>
      </c>
      <c r="D22" s="136"/>
      <c r="E22" s="92"/>
      <c r="F22" s="137" t="s">
        <v>40</v>
      </c>
      <c r="G22" s="138">
        <f>G13+G14+G15+G17+G19+G20+G21</f>
        <v>590</v>
      </c>
      <c r="H22" s="139"/>
      <c r="I22" s="140">
        <f t="shared" ref="I22:Y22" si="0">I13+I14+I15+I17+I19+I20+I21</f>
        <v>9.99</v>
      </c>
      <c r="J22" s="141">
        <f t="shared" si="0"/>
        <v>9.3899999999999988</v>
      </c>
      <c r="K22" s="142">
        <f t="shared" si="0"/>
        <v>67.13</v>
      </c>
      <c r="L22" s="143">
        <f t="shared" si="0"/>
        <v>398.64</v>
      </c>
      <c r="M22" s="140">
        <f t="shared" si="0"/>
        <v>0.19</v>
      </c>
      <c r="N22" s="141">
        <f t="shared" si="0"/>
        <v>0.17</v>
      </c>
      <c r="O22" s="141">
        <f t="shared" si="0"/>
        <v>43.33</v>
      </c>
      <c r="P22" s="141">
        <f t="shared" si="0"/>
        <v>152</v>
      </c>
      <c r="Q22" s="142">
        <f t="shared" si="0"/>
        <v>20.07</v>
      </c>
      <c r="R22" s="144">
        <f t="shared" si="0"/>
        <v>78.61</v>
      </c>
      <c r="S22" s="141">
        <f t="shared" si="0"/>
        <v>147.47</v>
      </c>
      <c r="T22" s="141">
        <f t="shared" si="0"/>
        <v>73.490000000000009</v>
      </c>
      <c r="U22" s="141">
        <f t="shared" si="0"/>
        <v>26.39</v>
      </c>
      <c r="V22" s="141">
        <f t="shared" si="0"/>
        <v>496.49</v>
      </c>
      <c r="W22" s="141">
        <f t="shared" si="0"/>
        <v>304.00716</v>
      </c>
      <c r="X22" s="141">
        <f t="shared" si="0"/>
        <v>4.5199999999999997E-2</v>
      </c>
      <c r="Y22" s="141">
        <f t="shared" si="0"/>
        <v>3.08</v>
      </c>
    </row>
    <row r="23" spans="2:25" s="99" customFormat="1" ht="37.5" customHeight="1" x14ac:dyDescent="0.25">
      <c r="B23" s="87"/>
      <c r="C23" s="100" t="s">
        <v>48</v>
      </c>
      <c r="D23" s="145"/>
      <c r="E23" s="146"/>
      <c r="F23" s="147" t="s">
        <v>40</v>
      </c>
      <c r="G23" s="148">
        <f>G13+G14+G16+G18+G19+G20+G21</f>
        <v>870</v>
      </c>
      <c r="H23" s="149"/>
      <c r="I23" s="150">
        <f t="shared" ref="I23:Y23" si="1">I13+I14+I16+I18+I19+I20+I21</f>
        <v>33.92</v>
      </c>
      <c r="J23" s="151">
        <f t="shared" si="1"/>
        <v>35.979999999999997</v>
      </c>
      <c r="K23" s="152">
        <f t="shared" si="1"/>
        <v>83.759999999999991</v>
      </c>
      <c r="L23" s="153">
        <f t="shared" si="1"/>
        <v>800.19999999999993</v>
      </c>
      <c r="M23" s="150">
        <f t="shared" si="1"/>
        <v>0.36</v>
      </c>
      <c r="N23" s="151">
        <f t="shared" si="1"/>
        <v>0.4</v>
      </c>
      <c r="O23" s="151">
        <f t="shared" si="1"/>
        <v>64.61999999999999</v>
      </c>
      <c r="P23" s="151">
        <f t="shared" si="1"/>
        <v>642</v>
      </c>
      <c r="Q23" s="152">
        <f t="shared" si="1"/>
        <v>20.170000000000002</v>
      </c>
      <c r="R23" s="154">
        <f t="shared" si="1"/>
        <v>140.34</v>
      </c>
      <c r="S23" s="151">
        <f t="shared" si="1"/>
        <v>389.23999999999995</v>
      </c>
      <c r="T23" s="151">
        <f t="shared" si="1"/>
        <v>126.39</v>
      </c>
      <c r="U23" s="151">
        <f t="shared" si="1"/>
        <v>29.1</v>
      </c>
      <c r="V23" s="151">
        <f t="shared" si="1"/>
        <v>1274.8</v>
      </c>
      <c r="W23" s="151">
        <f t="shared" si="1"/>
        <v>304.01715999999999</v>
      </c>
      <c r="X23" s="151">
        <f t="shared" si="1"/>
        <v>4.5499999999999999E-2</v>
      </c>
      <c r="Y23" s="151">
        <f t="shared" si="1"/>
        <v>3.65</v>
      </c>
    </row>
    <row r="24" spans="2:25" s="99" customFormat="1" ht="37.5" customHeight="1" x14ac:dyDescent="0.25">
      <c r="B24" s="87"/>
      <c r="C24" s="88" t="s">
        <v>45</v>
      </c>
      <c r="D24" s="92"/>
      <c r="E24" s="92"/>
      <c r="F24" s="137" t="s">
        <v>41</v>
      </c>
      <c r="G24" s="155"/>
      <c r="H24" s="156"/>
      <c r="I24" s="140"/>
      <c r="J24" s="141"/>
      <c r="K24" s="142"/>
      <c r="L24" s="143">
        <f>L22/23.5</f>
        <v>16.963404255319148</v>
      </c>
      <c r="M24" s="140"/>
      <c r="N24" s="141"/>
      <c r="O24" s="141"/>
      <c r="P24" s="141"/>
      <c r="Q24" s="142"/>
      <c r="R24" s="144"/>
      <c r="S24" s="141"/>
      <c r="T24" s="141"/>
      <c r="U24" s="141"/>
      <c r="V24" s="141"/>
      <c r="W24" s="141"/>
      <c r="X24" s="141"/>
      <c r="Y24" s="141"/>
    </row>
    <row r="25" spans="2:25" s="99" customFormat="1" ht="37.5" customHeight="1" thickBot="1" x14ac:dyDescent="0.3">
      <c r="B25" s="157"/>
      <c r="C25" s="158" t="s">
        <v>48</v>
      </c>
      <c r="D25" s="159"/>
      <c r="E25" s="159"/>
      <c r="F25" s="160" t="s">
        <v>41</v>
      </c>
      <c r="G25" s="159"/>
      <c r="H25" s="161"/>
      <c r="I25" s="162"/>
      <c r="J25" s="163"/>
      <c r="K25" s="164"/>
      <c r="L25" s="165">
        <f>L23/23.5</f>
        <v>34.051063829787232</v>
      </c>
      <c r="M25" s="162"/>
      <c r="N25" s="166"/>
      <c r="O25" s="163"/>
      <c r="P25" s="163"/>
      <c r="Q25" s="164"/>
      <c r="R25" s="166"/>
      <c r="S25" s="163"/>
      <c r="T25" s="163"/>
      <c r="U25" s="163"/>
      <c r="V25" s="163"/>
      <c r="W25" s="163"/>
      <c r="X25" s="163"/>
      <c r="Y25" s="164"/>
    </row>
    <row r="26" spans="2:25" x14ac:dyDescent="0.25">
      <c r="E26" s="168"/>
      <c r="F26" s="168"/>
      <c r="G26" s="168"/>
      <c r="H26" s="168"/>
      <c r="I26" s="168"/>
      <c r="J26" s="168"/>
      <c r="K26" s="168"/>
    </row>
    <row r="27" spans="2:25" x14ac:dyDescent="0.25">
      <c r="E27" s="168"/>
      <c r="F27" s="168"/>
      <c r="G27" s="168"/>
      <c r="H27" s="168"/>
      <c r="I27" s="168"/>
      <c r="J27" s="168"/>
      <c r="K27" s="168"/>
    </row>
    <row r="28" spans="2:25" x14ac:dyDescent="0.25">
      <c r="E28" s="168"/>
      <c r="F28" s="168"/>
      <c r="G28" s="168"/>
      <c r="H28" s="168"/>
      <c r="I28" s="168"/>
      <c r="J28" s="168"/>
      <c r="K28" s="168"/>
    </row>
    <row r="29" spans="2:25" x14ac:dyDescent="0.25">
      <c r="E29" s="168"/>
      <c r="F29" s="168"/>
      <c r="G29" s="168"/>
      <c r="H29" s="168"/>
      <c r="I29" s="168"/>
      <c r="J29" s="168"/>
      <c r="K29" s="168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zoomScale="60" zoomScaleNormal="60" workbookViewId="0">
      <selection activeCell="J14" sqref="J14"/>
    </sheetView>
  </sheetViews>
  <sheetFormatPr defaultRowHeight="15" x14ac:dyDescent="0.25"/>
  <cols>
    <col min="2" max="3" width="19.7109375" customWidth="1"/>
    <col min="4" max="4" width="18.7109375" style="167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3" width="11.140625" bestFit="1" customWidth="1"/>
    <col min="24" max="24" width="11.5703125" customWidth="1"/>
  </cols>
  <sheetData>
    <row r="2" spans="2:25" ht="23.25" x14ac:dyDescent="0.35">
      <c r="B2" s="1" t="s">
        <v>0</v>
      </c>
      <c r="C2" s="1"/>
      <c r="D2" s="2"/>
      <c r="E2" s="1" t="s">
        <v>1</v>
      </c>
      <c r="F2" s="1"/>
      <c r="G2" s="3" t="s">
        <v>2</v>
      </c>
      <c r="H2" s="4">
        <v>21</v>
      </c>
      <c r="I2" s="5"/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83" t="s">
        <v>3</v>
      </c>
      <c r="C4" s="183"/>
      <c r="D4" s="176" t="s">
        <v>4</v>
      </c>
      <c r="E4" s="183" t="s">
        <v>5</v>
      </c>
      <c r="F4" s="171" t="s">
        <v>6</v>
      </c>
      <c r="G4" s="171" t="s">
        <v>7</v>
      </c>
      <c r="H4" s="171" t="s">
        <v>8</v>
      </c>
      <c r="I4" s="173" t="s">
        <v>9</v>
      </c>
      <c r="J4" s="174"/>
      <c r="K4" s="175"/>
      <c r="L4" s="176" t="s">
        <v>10</v>
      </c>
      <c r="M4" s="178" t="s">
        <v>11</v>
      </c>
      <c r="N4" s="179"/>
      <c r="O4" s="180"/>
      <c r="P4" s="180"/>
      <c r="Q4" s="181"/>
      <c r="R4" s="178" t="s">
        <v>12</v>
      </c>
      <c r="S4" s="179"/>
      <c r="T4" s="179"/>
      <c r="U4" s="179"/>
      <c r="V4" s="179"/>
      <c r="W4" s="179"/>
      <c r="X4" s="179"/>
      <c r="Y4" s="182"/>
    </row>
    <row r="5" spans="2:25" s="11" customFormat="1" ht="46.5" thickBot="1" x14ac:dyDescent="0.3">
      <c r="B5" s="184"/>
      <c r="C5" s="184"/>
      <c r="D5" s="185"/>
      <c r="E5" s="172"/>
      <c r="F5" s="172"/>
      <c r="G5" s="172"/>
      <c r="H5" s="172"/>
      <c r="I5" s="12" t="s">
        <v>13</v>
      </c>
      <c r="J5" s="13" t="s">
        <v>14</v>
      </c>
      <c r="K5" s="14" t="s">
        <v>15</v>
      </c>
      <c r="L5" s="177"/>
      <c r="M5" s="15" t="s">
        <v>16</v>
      </c>
      <c r="N5" s="15" t="s">
        <v>17</v>
      </c>
      <c r="O5" s="15" t="s">
        <v>18</v>
      </c>
      <c r="P5" s="16" t="s">
        <v>19</v>
      </c>
      <c r="Q5" s="15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3" t="s">
        <v>28</v>
      </c>
    </row>
    <row r="6" spans="2:25" s="11" customFormat="1" ht="37.5" customHeight="1" x14ac:dyDescent="0.25">
      <c r="B6" s="17" t="s">
        <v>29</v>
      </c>
      <c r="C6" s="18"/>
      <c r="D6" s="19">
        <v>137</v>
      </c>
      <c r="E6" s="20" t="s">
        <v>30</v>
      </c>
      <c r="F6" s="21" t="s">
        <v>31</v>
      </c>
      <c r="G6" s="22">
        <v>100</v>
      </c>
      <c r="H6" s="23"/>
      <c r="I6" s="24">
        <v>0.8</v>
      </c>
      <c r="J6" s="25">
        <v>0.2</v>
      </c>
      <c r="K6" s="26">
        <v>7.5</v>
      </c>
      <c r="L6" s="27">
        <v>38</v>
      </c>
      <c r="M6" s="28">
        <v>0.06</v>
      </c>
      <c r="N6" s="25">
        <v>0.03</v>
      </c>
      <c r="O6" s="25">
        <v>38</v>
      </c>
      <c r="P6" s="25">
        <v>10</v>
      </c>
      <c r="Q6" s="29">
        <v>0</v>
      </c>
      <c r="R6" s="24">
        <v>35</v>
      </c>
      <c r="S6" s="25">
        <v>17</v>
      </c>
      <c r="T6" s="25">
        <v>11</v>
      </c>
      <c r="U6" s="25">
        <v>0.1</v>
      </c>
      <c r="V6" s="25">
        <v>155</v>
      </c>
      <c r="W6" s="25">
        <v>0</v>
      </c>
      <c r="X6" s="25">
        <v>0</v>
      </c>
      <c r="Y6" s="29">
        <v>0.15</v>
      </c>
    </row>
    <row r="7" spans="2:25" s="11" customFormat="1" ht="37.5" customHeight="1" x14ac:dyDescent="0.25">
      <c r="B7" s="30"/>
      <c r="C7" s="31"/>
      <c r="D7" s="32" t="s">
        <v>32</v>
      </c>
      <c r="E7" s="33" t="s">
        <v>30</v>
      </c>
      <c r="F7" s="34" t="s">
        <v>33</v>
      </c>
      <c r="G7" s="35">
        <v>17</v>
      </c>
      <c r="H7" s="36"/>
      <c r="I7" s="37">
        <v>2.48</v>
      </c>
      <c r="J7" s="38">
        <v>3.96</v>
      </c>
      <c r="K7" s="39">
        <v>0.68</v>
      </c>
      <c r="L7" s="40">
        <v>48.11</v>
      </c>
      <c r="M7" s="41"/>
      <c r="N7" s="38"/>
      <c r="O7" s="38"/>
      <c r="P7" s="38"/>
      <c r="Q7" s="42"/>
      <c r="R7" s="37"/>
      <c r="S7" s="38"/>
      <c r="T7" s="38"/>
      <c r="U7" s="38"/>
      <c r="V7" s="38"/>
      <c r="W7" s="38"/>
      <c r="X7" s="38"/>
      <c r="Y7" s="42"/>
    </row>
    <row r="8" spans="2:25" s="11" customFormat="1" ht="37.5" customHeight="1" x14ac:dyDescent="0.25">
      <c r="B8" s="30"/>
      <c r="C8" s="43"/>
      <c r="D8" s="44">
        <v>230</v>
      </c>
      <c r="E8" s="45" t="s">
        <v>34</v>
      </c>
      <c r="F8" s="46" t="s">
        <v>35</v>
      </c>
      <c r="G8" s="47">
        <v>150</v>
      </c>
      <c r="H8" s="48"/>
      <c r="I8" s="49">
        <v>22.95</v>
      </c>
      <c r="J8" s="50">
        <v>10.050000000000001</v>
      </c>
      <c r="K8" s="51">
        <v>32.590000000000003</v>
      </c>
      <c r="L8" s="52">
        <v>314.86</v>
      </c>
      <c r="M8" s="53">
        <v>0.05</v>
      </c>
      <c r="N8" s="50">
        <v>0.26</v>
      </c>
      <c r="O8" s="50">
        <v>3.82</v>
      </c>
      <c r="P8" s="50">
        <v>50</v>
      </c>
      <c r="Q8" s="51">
        <v>0.27</v>
      </c>
      <c r="R8" s="53">
        <v>169.72</v>
      </c>
      <c r="S8" s="50">
        <v>229.25</v>
      </c>
      <c r="T8" s="50">
        <v>27.19</v>
      </c>
      <c r="U8" s="50">
        <v>0.92</v>
      </c>
      <c r="V8" s="50">
        <v>141.84</v>
      </c>
      <c r="W8" s="50">
        <v>8.9999999999999993E-3</v>
      </c>
      <c r="X8" s="50">
        <v>0.03</v>
      </c>
      <c r="Y8" s="51">
        <v>0.03</v>
      </c>
    </row>
    <row r="9" spans="2:25" s="11" customFormat="1" ht="36" customHeight="1" x14ac:dyDescent="0.25">
      <c r="B9" s="30"/>
      <c r="C9" s="43"/>
      <c r="D9" s="54">
        <v>113</v>
      </c>
      <c r="E9" s="45" t="s">
        <v>36</v>
      </c>
      <c r="F9" s="55" t="s">
        <v>37</v>
      </c>
      <c r="G9" s="48">
        <v>200</v>
      </c>
      <c r="H9" s="56"/>
      <c r="I9" s="49">
        <v>0.04</v>
      </c>
      <c r="J9" s="50">
        <v>0</v>
      </c>
      <c r="K9" s="51">
        <v>7.4</v>
      </c>
      <c r="L9" s="52">
        <v>30.26</v>
      </c>
      <c r="M9" s="53">
        <v>0</v>
      </c>
      <c r="N9" s="50">
        <v>0</v>
      </c>
      <c r="O9" s="50">
        <v>0.8</v>
      </c>
      <c r="P9" s="50">
        <v>0</v>
      </c>
      <c r="Q9" s="51">
        <v>0</v>
      </c>
      <c r="R9" s="49">
        <v>2.02</v>
      </c>
      <c r="S9" s="50">
        <v>0.99</v>
      </c>
      <c r="T9" s="50">
        <v>0.55000000000000004</v>
      </c>
      <c r="U9" s="50">
        <v>0.05</v>
      </c>
      <c r="V9" s="50">
        <v>7.05</v>
      </c>
      <c r="W9" s="50">
        <v>0</v>
      </c>
      <c r="X9" s="50">
        <v>0</v>
      </c>
      <c r="Y9" s="51">
        <v>0</v>
      </c>
    </row>
    <row r="10" spans="2:25" s="11" customFormat="1" ht="37.5" customHeight="1" x14ac:dyDescent="0.25">
      <c r="B10" s="30"/>
      <c r="C10" s="43"/>
      <c r="D10" s="57">
        <v>121</v>
      </c>
      <c r="E10" s="45" t="s">
        <v>38</v>
      </c>
      <c r="F10" s="46" t="s">
        <v>39</v>
      </c>
      <c r="G10" s="47">
        <v>35</v>
      </c>
      <c r="H10" s="48"/>
      <c r="I10" s="49">
        <v>2.63</v>
      </c>
      <c r="J10" s="50">
        <v>1.01</v>
      </c>
      <c r="K10" s="51">
        <v>17.43</v>
      </c>
      <c r="L10" s="52">
        <v>91.7</v>
      </c>
      <c r="M10" s="53">
        <v>0.04</v>
      </c>
      <c r="N10" s="49">
        <v>0.01</v>
      </c>
      <c r="O10" s="50">
        <v>0</v>
      </c>
      <c r="P10" s="50">
        <v>0</v>
      </c>
      <c r="Q10" s="51">
        <v>0</v>
      </c>
      <c r="R10" s="53">
        <v>6.65</v>
      </c>
      <c r="S10" s="50">
        <v>22.75</v>
      </c>
      <c r="T10" s="50">
        <v>4.55</v>
      </c>
      <c r="U10" s="50">
        <v>0.42</v>
      </c>
      <c r="V10" s="50">
        <v>32.200000000000003</v>
      </c>
      <c r="W10" s="50">
        <v>0</v>
      </c>
      <c r="X10" s="50">
        <v>0</v>
      </c>
      <c r="Y10" s="51">
        <v>0</v>
      </c>
    </row>
    <row r="11" spans="2:25" s="11" customFormat="1" ht="37.5" customHeight="1" x14ac:dyDescent="0.25">
      <c r="B11" s="30"/>
      <c r="C11" s="43"/>
      <c r="D11" s="54"/>
      <c r="E11" s="45"/>
      <c r="F11" s="58" t="s">
        <v>40</v>
      </c>
      <c r="G11" s="59">
        <f>SUM(G6:G10)</f>
        <v>502</v>
      </c>
      <c r="H11" s="48"/>
      <c r="I11" s="60">
        <f t="shared" ref="I11:Y11" si="0">SUM(I6:I10)</f>
        <v>28.9</v>
      </c>
      <c r="J11" s="61">
        <f t="shared" si="0"/>
        <v>15.22</v>
      </c>
      <c r="K11" s="62">
        <f t="shared" si="0"/>
        <v>65.599999999999994</v>
      </c>
      <c r="L11" s="63">
        <f t="shared" si="0"/>
        <v>522.93000000000006</v>
      </c>
      <c r="M11" s="64">
        <f t="shared" si="0"/>
        <v>0.15</v>
      </c>
      <c r="N11" s="61">
        <f t="shared" si="0"/>
        <v>0.30000000000000004</v>
      </c>
      <c r="O11" s="61">
        <f t="shared" si="0"/>
        <v>42.62</v>
      </c>
      <c r="P11" s="61">
        <f t="shared" si="0"/>
        <v>60</v>
      </c>
      <c r="Q11" s="62">
        <f t="shared" si="0"/>
        <v>0.27</v>
      </c>
      <c r="R11" s="64">
        <f t="shared" si="0"/>
        <v>213.39000000000001</v>
      </c>
      <c r="S11" s="61">
        <f t="shared" si="0"/>
        <v>269.99</v>
      </c>
      <c r="T11" s="61">
        <f t="shared" si="0"/>
        <v>43.289999999999992</v>
      </c>
      <c r="U11" s="61">
        <f t="shared" si="0"/>
        <v>1.49</v>
      </c>
      <c r="V11" s="61">
        <f t="shared" si="0"/>
        <v>336.09000000000003</v>
      </c>
      <c r="W11" s="61">
        <f t="shared" si="0"/>
        <v>8.9999999999999993E-3</v>
      </c>
      <c r="X11" s="61">
        <f t="shared" si="0"/>
        <v>0.03</v>
      </c>
      <c r="Y11" s="62">
        <f t="shared" si="0"/>
        <v>0.18</v>
      </c>
    </row>
    <row r="12" spans="2:25" s="11" customFormat="1" ht="37.5" customHeight="1" thickBot="1" x14ac:dyDescent="0.3">
      <c r="B12" s="65"/>
      <c r="C12" s="66"/>
      <c r="D12" s="67"/>
      <c r="E12" s="68"/>
      <c r="F12" s="69" t="s">
        <v>41</v>
      </c>
      <c r="G12" s="70"/>
      <c r="H12" s="66"/>
      <c r="I12" s="71"/>
      <c r="J12" s="72"/>
      <c r="K12" s="73"/>
      <c r="L12" s="74">
        <f>L11/23.5</f>
        <v>22.252340425531919</v>
      </c>
      <c r="M12" s="75"/>
      <c r="N12" s="72"/>
      <c r="O12" s="72"/>
      <c r="P12" s="72"/>
      <c r="Q12" s="73"/>
      <c r="R12" s="75"/>
      <c r="S12" s="72"/>
      <c r="T12" s="72"/>
      <c r="U12" s="72"/>
      <c r="V12" s="72"/>
      <c r="W12" s="72"/>
      <c r="X12" s="72"/>
      <c r="Y12" s="73"/>
    </row>
    <row r="13" spans="2:25" s="11" customFormat="1" ht="37.5" customHeight="1" x14ac:dyDescent="0.25">
      <c r="B13" s="17" t="s">
        <v>42</v>
      </c>
      <c r="C13" s="18"/>
      <c r="D13" s="19">
        <v>137</v>
      </c>
      <c r="E13" s="20" t="s">
        <v>30</v>
      </c>
      <c r="F13" s="21" t="s">
        <v>31</v>
      </c>
      <c r="G13" s="22">
        <v>100</v>
      </c>
      <c r="H13" s="76"/>
      <c r="I13" s="28">
        <v>0.8</v>
      </c>
      <c r="J13" s="25">
        <v>0.2</v>
      </c>
      <c r="K13" s="29">
        <v>7.5</v>
      </c>
      <c r="L13" s="77">
        <v>38</v>
      </c>
      <c r="M13" s="28">
        <v>0.06</v>
      </c>
      <c r="N13" s="25">
        <v>0.03</v>
      </c>
      <c r="O13" s="25">
        <v>38</v>
      </c>
      <c r="P13" s="25">
        <v>10</v>
      </c>
      <c r="Q13" s="29">
        <v>0</v>
      </c>
      <c r="R13" s="24">
        <v>35</v>
      </c>
      <c r="S13" s="25">
        <v>17</v>
      </c>
      <c r="T13" s="25">
        <v>11</v>
      </c>
      <c r="U13" s="25">
        <v>0.1</v>
      </c>
      <c r="V13" s="25">
        <v>155</v>
      </c>
      <c r="W13" s="25">
        <v>0</v>
      </c>
      <c r="X13" s="25">
        <v>0</v>
      </c>
      <c r="Y13" s="29">
        <v>0.15</v>
      </c>
    </row>
    <row r="14" spans="2:25" s="11" customFormat="1" ht="37.5" customHeight="1" x14ac:dyDescent="0.25">
      <c r="B14" s="30"/>
      <c r="C14" s="43"/>
      <c r="D14" s="78">
        <v>31</v>
      </c>
      <c r="E14" s="79" t="s">
        <v>43</v>
      </c>
      <c r="F14" s="80" t="s">
        <v>44</v>
      </c>
      <c r="G14" s="81">
        <v>200</v>
      </c>
      <c r="H14" s="78"/>
      <c r="I14" s="82">
        <v>5.75</v>
      </c>
      <c r="J14" s="83">
        <v>8.7899999999999991</v>
      </c>
      <c r="K14" s="84">
        <v>8.75</v>
      </c>
      <c r="L14" s="85">
        <v>138.04</v>
      </c>
      <c r="M14" s="82">
        <v>0.04</v>
      </c>
      <c r="N14" s="86">
        <v>7.0000000000000007E-2</v>
      </c>
      <c r="O14" s="83">
        <v>5.25</v>
      </c>
      <c r="P14" s="83">
        <v>130</v>
      </c>
      <c r="Q14" s="84">
        <v>7.0000000000000007E-2</v>
      </c>
      <c r="R14" s="86">
        <v>33.81</v>
      </c>
      <c r="S14" s="83">
        <v>77.47</v>
      </c>
      <c r="T14" s="83">
        <v>20.29</v>
      </c>
      <c r="U14" s="83">
        <v>1.29</v>
      </c>
      <c r="V14" s="83">
        <v>275.49</v>
      </c>
      <c r="W14" s="83">
        <v>5.64E-3</v>
      </c>
      <c r="X14" s="83">
        <v>4.2999999999999997E-2</v>
      </c>
      <c r="Y14" s="84">
        <v>0.03</v>
      </c>
    </row>
    <row r="15" spans="2:25" s="99" customFormat="1" ht="37.5" customHeight="1" x14ac:dyDescent="0.25">
      <c r="B15" s="87"/>
      <c r="C15" s="88" t="s">
        <v>45</v>
      </c>
      <c r="D15" s="89">
        <v>258</v>
      </c>
      <c r="E15" s="90" t="s">
        <v>46</v>
      </c>
      <c r="F15" s="91" t="s">
        <v>47</v>
      </c>
      <c r="G15" s="92">
        <v>90</v>
      </c>
      <c r="H15" s="93"/>
      <c r="I15" s="94">
        <v>13.03</v>
      </c>
      <c r="J15" s="95">
        <v>8.84</v>
      </c>
      <c r="K15" s="96">
        <v>8.16</v>
      </c>
      <c r="L15" s="97">
        <v>156.30000000000001</v>
      </c>
      <c r="M15" s="94">
        <v>0.06</v>
      </c>
      <c r="N15" s="98">
        <v>0.09</v>
      </c>
      <c r="O15" s="95">
        <v>1.69</v>
      </c>
      <c r="P15" s="95">
        <v>40</v>
      </c>
      <c r="Q15" s="96">
        <v>0.03</v>
      </c>
      <c r="R15" s="98">
        <v>31.63</v>
      </c>
      <c r="S15" s="95">
        <v>112.58</v>
      </c>
      <c r="T15" s="95">
        <v>17</v>
      </c>
      <c r="U15" s="95">
        <v>1.2</v>
      </c>
      <c r="V15" s="95">
        <v>221.32</v>
      </c>
      <c r="W15" s="95">
        <v>4.0000000000000001E-3</v>
      </c>
      <c r="X15" s="95">
        <v>8.9999999999999998E-4</v>
      </c>
      <c r="Y15" s="96">
        <v>0.1</v>
      </c>
    </row>
    <row r="16" spans="2:25" s="99" customFormat="1" ht="37.5" customHeight="1" x14ac:dyDescent="0.25">
      <c r="B16" s="87"/>
      <c r="C16" s="100" t="s">
        <v>48</v>
      </c>
      <c r="D16" s="101">
        <v>150</v>
      </c>
      <c r="E16" s="101" t="s">
        <v>46</v>
      </c>
      <c r="F16" s="102" t="s">
        <v>49</v>
      </c>
      <c r="G16" s="103">
        <v>90</v>
      </c>
      <c r="H16" s="104"/>
      <c r="I16" s="105">
        <v>21.52</v>
      </c>
      <c r="J16" s="106">
        <v>19.57</v>
      </c>
      <c r="K16" s="107">
        <v>2.4500000000000002</v>
      </c>
      <c r="L16" s="108">
        <v>270.77</v>
      </c>
      <c r="M16" s="105">
        <v>0.09</v>
      </c>
      <c r="N16" s="106">
        <v>0.16</v>
      </c>
      <c r="O16" s="106">
        <v>7.66</v>
      </c>
      <c r="P16" s="106">
        <v>70</v>
      </c>
      <c r="Q16" s="107">
        <v>0.04</v>
      </c>
      <c r="R16" s="109">
        <v>26.49</v>
      </c>
      <c r="S16" s="106">
        <v>178.7</v>
      </c>
      <c r="T16" s="106">
        <v>24.83</v>
      </c>
      <c r="U16" s="106">
        <v>1.68</v>
      </c>
      <c r="V16" s="106">
        <v>295.58</v>
      </c>
      <c r="W16" s="106">
        <v>5.0000000000000001E-3</v>
      </c>
      <c r="X16" s="106">
        <v>2.9999999999999997E-4</v>
      </c>
      <c r="Y16" s="107">
        <v>0.56999999999999995</v>
      </c>
    </row>
    <row r="17" spans="2:25" s="99" customFormat="1" ht="37.5" customHeight="1" x14ac:dyDescent="0.25">
      <c r="B17" s="87"/>
      <c r="C17" s="88" t="s">
        <v>45</v>
      </c>
      <c r="D17" s="89">
        <v>50</v>
      </c>
      <c r="E17" s="93" t="s">
        <v>50</v>
      </c>
      <c r="F17" s="110" t="s">
        <v>51</v>
      </c>
      <c r="G17" s="92">
        <v>150</v>
      </c>
      <c r="H17" s="90"/>
      <c r="I17" s="111">
        <v>3.28</v>
      </c>
      <c r="J17" s="112">
        <v>7.81</v>
      </c>
      <c r="K17" s="113">
        <v>21.57</v>
      </c>
      <c r="L17" s="114">
        <v>170.22</v>
      </c>
      <c r="M17" s="94">
        <v>0.13</v>
      </c>
      <c r="N17" s="95">
        <v>0.11</v>
      </c>
      <c r="O17" s="95">
        <v>11.16</v>
      </c>
      <c r="P17" s="95">
        <v>50</v>
      </c>
      <c r="Q17" s="96">
        <v>0.15</v>
      </c>
      <c r="R17" s="98">
        <v>39.840000000000003</v>
      </c>
      <c r="S17" s="95">
        <v>90.51</v>
      </c>
      <c r="T17" s="95">
        <v>30.49</v>
      </c>
      <c r="U17" s="95">
        <v>1.1299999999999999</v>
      </c>
      <c r="V17" s="95">
        <v>680.36</v>
      </c>
      <c r="W17" s="95">
        <v>7.9100000000000004E-3</v>
      </c>
      <c r="X17" s="95">
        <v>8.5999999999999998E-4</v>
      </c>
      <c r="Y17" s="96">
        <v>0.04</v>
      </c>
    </row>
    <row r="18" spans="2:25" s="99" customFormat="1" ht="37.5" customHeight="1" x14ac:dyDescent="0.25">
      <c r="B18" s="87"/>
      <c r="C18" s="100" t="s">
        <v>48</v>
      </c>
      <c r="D18" s="115">
        <v>22</v>
      </c>
      <c r="E18" s="115" t="s">
        <v>52</v>
      </c>
      <c r="F18" s="116" t="s">
        <v>53</v>
      </c>
      <c r="G18" s="101">
        <v>150</v>
      </c>
      <c r="H18" s="104"/>
      <c r="I18" s="117">
        <v>2.41</v>
      </c>
      <c r="J18" s="118">
        <v>7.02</v>
      </c>
      <c r="K18" s="119">
        <v>14.18</v>
      </c>
      <c r="L18" s="120">
        <v>130.79</v>
      </c>
      <c r="M18" s="121">
        <v>0.08</v>
      </c>
      <c r="N18" s="122">
        <v>7.0000000000000007E-2</v>
      </c>
      <c r="O18" s="122">
        <v>13.63</v>
      </c>
      <c r="P18" s="122">
        <v>420</v>
      </c>
      <c r="Q18" s="123">
        <v>0.06</v>
      </c>
      <c r="R18" s="124">
        <v>35.24</v>
      </c>
      <c r="S18" s="122">
        <v>63.07</v>
      </c>
      <c r="T18" s="122">
        <v>28.07</v>
      </c>
      <c r="U18" s="122">
        <v>1.03</v>
      </c>
      <c r="V18" s="122">
        <v>482.73</v>
      </c>
      <c r="W18" s="122">
        <v>5.0000000000000001E-3</v>
      </c>
      <c r="X18" s="122">
        <v>0</v>
      </c>
      <c r="Y18" s="123">
        <v>0</v>
      </c>
    </row>
    <row r="19" spans="2:25" s="99" customFormat="1" ht="37.5" customHeight="1" x14ac:dyDescent="0.25">
      <c r="B19" s="87"/>
      <c r="C19" s="125"/>
      <c r="D19" s="44">
        <v>107</v>
      </c>
      <c r="E19" s="78" t="s">
        <v>54</v>
      </c>
      <c r="F19" s="80" t="s">
        <v>55</v>
      </c>
      <c r="G19" s="81">
        <v>200</v>
      </c>
      <c r="H19" s="126"/>
      <c r="I19" s="127">
        <v>0.6</v>
      </c>
      <c r="J19" s="128">
        <v>0</v>
      </c>
      <c r="K19" s="129">
        <v>33</v>
      </c>
      <c r="L19" s="130">
        <v>136</v>
      </c>
      <c r="M19" s="127">
        <v>0.04</v>
      </c>
      <c r="N19" s="131">
        <v>0.04</v>
      </c>
      <c r="O19" s="128">
        <v>0.08</v>
      </c>
      <c r="P19" s="128">
        <v>12</v>
      </c>
      <c r="Q19" s="129">
        <v>20</v>
      </c>
      <c r="R19" s="131">
        <v>0</v>
      </c>
      <c r="S19" s="128">
        <v>10</v>
      </c>
      <c r="T19" s="128">
        <v>30</v>
      </c>
      <c r="U19" s="128">
        <v>24</v>
      </c>
      <c r="V19" s="128">
        <v>0.4</v>
      </c>
      <c r="W19" s="128">
        <v>304</v>
      </c>
      <c r="X19" s="128">
        <v>0</v>
      </c>
      <c r="Y19" s="129">
        <v>0</v>
      </c>
    </row>
    <row r="20" spans="2:25" s="99" customFormat="1" ht="37.5" customHeight="1" x14ac:dyDescent="0.25">
      <c r="B20" s="87"/>
      <c r="C20" s="125"/>
      <c r="D20" s="132">
        <v>119</v>
      </c>
      <c r="E20" s="78" t="s">
        <v>38</v>
      </c>
      <c r="F20" s="133" t="s">
        <v>56</v>
      </c>
      <c r="G20" s="134">
        <v>20</v>
      </c>
      <c r="H20" s="126"/>
      <c r="I20" s="127">
        <v>1.52</v>
      </c>
      <c r="J20" s="128">
        <v>0.16</v>
      </c>
      <c r="K20" s="129">
        <v>9.84</v>
      </c>
      <c r="L20" s="135">
        <v>47</v>
      </c>
      <c r="M20" s="127">
        <v>0.02</v>
      </c>
      <c r="N20" s="131">
        <v>0.01</v>
      </c>
      <c r="O20" s="128">
        <v>0</v>
      </c>
      <c r="P20" s="128">
        <v>0</v>
      </c>
      <c r="Q20" s="129">
        <v>0</v>
      </c>
      <c r="R20" s="131">
        <v>4</v>
      </c>
      <c r="S20" s="128">
        <v>13</v>
      </c>
      <c r="T20" s="128">
        <v>2.8</v>
      </c>
      <c r="U20" s="128">
        <v>0.22</v>
      </c>
      <c r="V20" s="128">
        <v>18.600000000000001</v>
      </c>
      <c r="W20" s="128">
        <v>6.4000000000000005E-4</v>
      </c>
      <c r="X20" s="128">
        <v>1.1999999999999999E-3</v>
      </c>
      <c r="Y20" s="129">
        <v>2.9</v>
      </c>
    </row>
    <row r="21" spans="2:25" s="99" customFormat="1" ht="37.5" customHeight="1" x14ac:dyDescent="0.25">
      <c r="B21" s="87"/>
      <c r="C21" s="125"/>
      <c r="D21" s="44">
        <v>120</v>
      </c>
      <c r="E21" s="78" t="s">
        <v>57</v>
      </c>
      <c r="F21" s="133" t="s">
        <v>58</v>
      </c>
      <c r="G21" s="134">
        <v>20</v>
      </c>
      <c r="H21" s="126"/>
      <c r="I21" s="127">
        <v>1.32</v>
      </c>
      <c r="J21" s="128">
        <v>0.24</v>
      </c>
      <c r="K21" s="129">
        <v>8.0399999999999991</v>
      </c>
      <c r="L21" s="135">
        <v>39.6</v>
      </c>
      <c r="M21" s="127">
        <v>0.03</v>
      </c>
      <c r="N21" s="131">
        <v>0.02</v>
      </c>
      <c r="O21" s="128">
        <v>0</v>
      </c>
      <c r="P21" s="128">
        <v>0</v>
      </c>
      <c r="Q21" s="129">
        <v>0</v>
      </c>
      <c r="R21" s="131">
        <v>5.8</v>
      </c>
      <c r="S21" s="128">
        <v>30</v>
      </c>
      <c r="T21" s="128">
        <v>9.4</v>
      </c>
      <c r="U21" s="128">
        <v>0.78</v>
      </c>
      <c r="V21" s="128">
        <v>47</v>
      </c>
      <c r="W21" s="128">
        <v>8.8000000000000003E-4</v>
      </c>
      <c r="X21" s="128">
        <v>1E-3</v>
      </c>
      <c r="Y21" s="129">
        <v>0</v>
      </c>
    </row>
    <row r="22" spans="2:25" s="99" customFormat="1" ht="37.5" customHeight="1" x14ac:dyDescent="0.25">
      <c r="B22" s="87"/>
      <c r="C22" s="88" t="s">
        <v>45</v>
      </c>
      <c r="D22" s="136"/>
      <c r="E22" s="92"/>
      <c r="F22" s="137" t="s">
        <v>40</v>
      </c>
      <c r="G22" s="138">
        <f>G13+G14+G15+G17+G19+G20+G21</f>
        <v>780</v>
      </c>
      <c r="H22" s="139"/>
      <c r="I22" s="140">
        <f t="shared" ref="I22:Y22" si="1">I13+I14+I15+I17+I19+I20+I21</f>
        <v>26.3</v>
      </c>
      <c r="J22" s="141">
        <f t="shared" si="1"/>
        <v>26.039999999999996</v>
      </c>
      <c r="K22" s="142">
        <f t="shared" si="1"/>
        <v>96.860000000000014</v>
      </c>
      <c r="L22" s="143">
        <f t="shared" si="1"/>
        <v>725.16000000000008</v>
      </c>
      <c r="M22" s="140">
        <f t="shared" si="1"/>
        <v>0.38</v>
      </c>
      <c r="N22" s="141">
        <f t="shared" si="1"/>
        <v>0.37</v>
      </c>
      <c r="O22" s="141">
        <f t="shared" si="1"/>
        <v>56.179999999999993</v>
      </c>
      <c r="P22" s="141">
        <f t="shared" si="1"/>
        <v>242</v>
      </c>
      <c r="Q22" s="142">
        <f t="shared" si="1"/>
        <v>20.25</v>
      </c>
      <c r="R22" s="144">
        <f t="shared" si="1"/>
        <v>150.08000000000001</v>
      </c>
      <c r="S22" s="141">
        <f t="shared" si="1"/>
        <v>350.56</v>
      </c>
      <c r="T22" s="141">
        <f t="shared" si="1"/>
        <v>120.98</v>
      </c>
      <c r="U22" s="141">
        <f t="shared" si="1"/>
        <v>28.72</v>
      </c>
      <c r="V22" s="141">
        <f t="shared" si="1"/>
        <v>1398.17</v>
      </c>
      <c r="W22" s="141">
        <f t="shared" si="1"/>
        <v>304.01907</v>
      </c>
      <c r="X22" s="141">
        <f t="shared" si="1"/>
        <v>4.6959999999999995E-2</v>
      </c>
      <c r="Y22" s="141">
        <f t="shared" si="1"/>
        <v>3.2199999999999998</v>
      </c>
    </row>
    <row r="23" spans="2:25" s="99" customFormat="1" ht="37.5" customHeight="1" x14ac:dyDescent="0.25">
      <c r="B23" s="87"/>
      <c r="C23" s="100" t="s">
        <v>48</v>
      </c>
      <c r="D23" s="145"/>
      <c r="E23" s="146"/>
      <c r="F23" s="147" t="s">
        <v>40</v>
      </c>
      <c r="G23" s="148">
        <f>G13+G14+G16+G18+G19+G20+G21</f>
        <v>780</v>
      </c>
      <c r="H23" s="149"/>
      <c r="I23" s="150">
        <f t="shared" ref="I23:Y23" si="2">I13+I14+I16+I18+I19+I20+I21</f>
        <v>33.92</v>
      </c>
      <c r="J23" s="151">
        <f t="shared" si="2"/>
        <v>35.979999999999997</v>
      </c>
      <c r="K23" s="152">
        <f t="shared" si="2"/>
        <v>83.759999999999991</v>
      </c>
      <c r="L23" s="153">
        <f t="shared" si="2"/>
        <v>800.19999999999993</v>
      </c>
      <c r="M23" s="150">
        <f t="shared" si="2"/>
        <v>0.36</v>
      </c>
      <c r="N23" s="151">
        <f t="shared" si="2"/>
        <v>0.4</v>
      </c>
      <c r="O23" s="151">
        <f t="shared" si="2"/>
        <v>64.61999999999999</v>
      </c>
      <c r="P23" s="151">
        <f t="shared" si="2"/>
        <v>642</v>
      </c>
      <c r="Q23" s="152">
        <f t="shared" si="2"/>
        <v>20.170000000000002</v>
      </c>
      <c r="R23" s="154">
        <f t="shared" si="2"/>
        <v>140.34</v>
      </c>
      <c r="S23" s="151">
        <f t="shared" si="2"/>
        <v>389.23999999999995</v>
      </c>
      <c r="T23" s="151">
        <f t="shared" si="2"/>
        <v>126.39</v>
      </c>
      <c r="U23" s="151">
        <f t="shared" si="2"/>
        <v>29.1</v>
      </c>
      <c r="V23" s="151">
        <f t="shared" si="2"/>
        <v>1274.8</v>
      </c>
      <c r="W23" s="151">
        <f t="shared" si="2"/>
        <v>304.01715999999999</v>
      </c>
      <c r="X23" s="151">
        <f t="shared" si="2"/>
        <v>4.5499999999999999E-2</v>
      </c>
      <c r="Y23" s="151">
        <f t="shared" si="2"/>
        <v>3.65</v>
      </c>
    </row>
    <row r="24" spans="2:25" s="99" customFormat="1" ht="37.5" customHeight="1" x14ac:dyDescent="0.25">
      <c r="B24" s="87"/>
      <c r="C24" s="88" t="s">
        <v>45</v>
      </c>
      <c r="D24" s="92"/>
      <c r="E24" s="92"/>
      <c r="F24" s="137" t="s">
        <v>41</v>
      </c>
      <c r="G24" s="155"/>
      <c r="H24" s="156"/>
      <c r="I24" s="140"/>
      <c r="J24" s="141"/>
      <c r="K24" s="142"/>
      <c r="L24" s="143">
        <f>L22/23.5</f>
        <v>30.857872340425537</v>
      </c>
      <c r="M24" s="140"/>
      <c r="N24" s="141"/>
      <c r="O24" s="141"/>
      <c r="P24" s="141"/>
      <c r="Q24" s="142"/>
      <c r="R24" s="144"/>
      <c r="S24" s="141"/>
      <c r="T24" s="141"/>
      <c r="U24" s="141"/>
      <c r="V24" s="141"/>
      <c r="W24" s="141"/>
      <c r="X24" s="141"/>
      <c r="Y24" s="141"/>
    </row>
    <row r="25" spans="2:25" s="99" customFormat="1" ht="37.5" customHeight="1" thickBot="1" x14ac:dyDescent="0.3">
      <c r="B25" s="157"/>
      <c r="C25" s="158" t="s">
        <v>48</v>
      </c>
      <c r="D25" s="159"/>
      <c r="E25" s="159"/>
      <c r="F25" s="160" t="s">
        <v>41</v>
      </c>
      <c r="G25" s="159"/>
      <c r="H25" s="161"/>
      <c r="I25" s="162"/>
      <c r="J25" s="163"/>
      <c r="K25" s="164"/>
      <c r="L25" s="165">
        <f>L23/23.5</f>
        <v>34.051063829787232</v>
      </c>
      <c r="M25" s="162"/>
      <c r="N25" s="166"/>
      <c r="O25" s="163"/>
      <c r="P25" s="163"/>
      <c r="Q25" s="164"/>
      <c r="R25" s="166"/>
      <c r="S25" s="163"/>
      <c r="T25" s="163"/>
      <c r="U25" s="163"/>
      <c r="V25" s="163"/>
      <c r="W25" s="163"/>
      <c r="X25" s="163"/>
      <c r="Y25" s="164"/>
    </row>
    <row r="26" spans="2:25" x14ac:dyDescent="0.25">
      <c r="E26" s="168"/>
      <c r="F26" s="168"/>
      <c r="G26" s="168"/>
      <c r="H26" s="168"/>
      <c r="I26" s="168"/>
      <c r="J26" s="168"/>
      <c r="K26" s="168"/>
    </row>
    <row r="27" spans="2:25" x14ac:dyDescent="0.25">
      <c r="E27" s="168"/>
      <c r="F27" s="168"/>
      <c r="G27" s="168"/>
      <c r="H27" s="168"/>
      <c r="I27" s="168"/>
      <c r="J27" s="168"/>
      <c r="K27" s="168"/>
    </row>
    <row r="28" spans="2:25" x14ac:dyDescent="0.25">
      <c r="E28" s="168"/>
      <c r="F28" s="168"/>
      <c r="G28" s="168"/>
      <c r="H28" s="168"/>
      <c r="I28" s="168"/>
      <c r="J28" s="168"/>
      <c r="K28" s="168"/>
    </row>
    <row r="29" spans="2:25" x14ac:dyDescent="0.25">
      <c r="E29" s="168"/>
      <c r="F29" s="168"/>
      <c r="G29" s="168"/>
      <c r="H29" s="168"/>
      <c r="I29" s="168"/>
      <c r="J29" s="168"/>
      <c r="K29" s="168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zoomScale="60" zoomScaleNormal="60" workbookViewId="0">
      <selection activeCell="D39" sqref="D39"/>
    </sheetView>
  </sheetViews>
  <sheetFormatPr defaultRowHeight="15" x14ac:dyDescent="0.25"/>
  <cols>
    <col min="2" max="3" width="19.7109375" customWidth="1"/>
    <col min="4" max="4" width="18.7109375" style="167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3" width="11.140625" bestFit="1" customWidth="1"/>
    <col min="24" max="24" width="11.5703125" customWidth="1"/>
  </cols>
  <sheetData>
    <row r="2" spans="2:25" ht="23.25" x14ac:dyDescent="0.35">
      <c r="B2" s="1" t="s">
        <v>0</v>
      </c>
      <c r="C2" s="1"/>
      <c r="D2" s="2"/>
      <c r="E2" s="1" t="s">
        <v>1</v>
      </c>
      <c r="F2" s="1"/>
      <c r="G2" s="3" t="s">
        <v>2</v>
      </c>
      <c r="H2" s="4">
        <v>21</v>
      </c>
      <c r="I2" s="5"/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83" t="s">
        <v>3</v>
      </c>
      <c r="C4" s="183"/>
      <c r="D4" s="176" t="s">
        <v>4</v>
      </c>
      <c r="E4" s="183" t="s">
        <v>5</v>
      </c>
      <c r="F4" s="171" t="s">
        <v>6</v>
      </c>
      <c r="G4" s="171" t="s">
        <v>7</v>
      </c>
      <c r="H4" s="171" t="s">
        <v>8</v>
      </c>
      <c r="I4" s="173" t="s">
        <v>9</v>
      </c>
      <c r="J4" s="174"/>
      <c r="K4" s="175"/>
      <c r="L4" s="176" t="s">
        <v>10</v>
      </c>
      <c r="M4" s="178" t="s">
        <v>11</v>
      </c>
      <c r="N4" s="179"/>
      <c r="O4" s="180"/>
      <c r="P4" s="180"/>
      <c r="Q4" s="181"/>
      <c r="R4" s="178" t="s">
        <v>12</v>
      </c>
      <c r="S4" s="179"/>
      <c r="T4" s="179"/>
      <c r="U4" s="179"/>
      <c r="V4" s="179"/>
      <c r="W4" s="179"/>
      <c r="X4" s="179"/>
      <c r="Y4" s="182"/>
    </row>
    <row r="5" spans="2:25" s="11" customFormat="1" ht="46.5" thickBot="1" x14ac:dyDescent="0.3">
      <c r="B5" s="184"/>
      <c r="C5" s="184"/>
      <c r="D5" s="185"/>
      <c r="E5" s="172"/>
      <c r="F5" s="172"/>
      <c r="G5" s="172"/>
      <c r="H5" s="172"/>
      <c r="I5" s="12" t="s">
        <v>13</v>
      </c>
      <c r="J5" s="13" t="s">
        <v>14</v>
      </c>
      <c r="K5" s="14" t="s">
        <v>15</v>
      </c>
      <c r="L5" s="177"/>
      <c r="M5" s="15" t="s">
        <v>16</v>
      </c>
      <c r="N5" s="15" t="s">
        <v>17</v>
      </c>
      <c r="O5" s="15" t="s">
        <v>18</v>
      </c>
      <c r="P5" s="16" t="s">
        <v>19</v>
      </c>
      <c r="Q5" s="15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3" t="s">
        <v>28</v>
      </c>
    </row>
    <row r="6" spans="2:25" s="11" customFormat="1" ht="37.5" customHeight="1" x14ac:dyDescent="0.25">
      <c r="B6" s="17" t="s">
        <v>29</v>
      </c>
      <c r="C6" s="18"/>
      <c r="D6" s="19">
        <v>137</v>
      </c>
      <c r="E6" s="20" t="s">
        <v>30</v>
      </c>
      <c r="F6" s="21" t="s">
        <v>31</v>
      </c>
      <c r="G6" s="22">
        <v>100</v>
      </c>
      <c r="H6" s="23"/>
      <c r="I6" s="24">
        <v>0.8</v>
      </c>
      <c r="J6" s="25">
        <v>0.2</v>
      </c>
      <c r="K6" s="26">
        <v>7.5</v>
      </c>
      <c r="L6" s="27">
        <v>38</v>
      </c>
      <c r="M6" s="28">
        <v>0.06</v>
      </c>
      <c r="N6" s="25">
        <v>0.03</v>
      </c>
      <c r="O6" s="25">
        <v>38</v>
      </c>
      <c r="P6" s="25">
        <v>10</v>
      </c>
      <c r="Q6" s="29">
        <v>0</v>
      </c>
      <c r="R6" s="24">
        <v>35</v>
      </c>
      <c r="S6" s="25">
        <v>17</v>
      </c>
      <c r="T6" s="25">
        <v>11</v>
      </c>
      <c r="U6" s="25">
        <v>0.1</v>
      </c>
      <c r="V6" s="25">
        <v>155</v>
      </c>
      <c r="W6" s="25">
        <v>0</v>
      </c>
      <c r="X6" s="25">
        <v>0</v>
      </c>
      <c r="Y6" s="29">
        <v>0.15</v>
      </c>
    </row>
    <row r="7" spans="2:25" s="11" customFormat="1" ht="37.5" customHeight="1" x14ac:dyDescent="0.25">
      <c r="B7" s="30"/>
      <c r="C7" s="31"/>
      <c r="D7" s="32" t="s">
        <v>32</v>
      </c>
      <c r="E7" s="33" t="s">
        <v>30</v>
      </c>
      <c r="F7" s="34" t="s">
        <v>33</v>
      </c>
      <c r="G7" s="35">
        <v>17</v>
      </c>
      <c r="H7" s="36"/>
      <c r="I7" s="37">
        <v>2.48</v>
      </c>
      <c r="J7" s="38">
        <v>3.96</v>
      </c>
      <c r="K7" s="39">
        <v>0.68</v>
      </c>
      <c r="L7" s="40">
        <v>48.11</v>
      </c>
      <c r="M7" s="41"/>
      <c r="N7" s="38"/>
      <c r="O7" s="38"/>
      <c r="P7" s="38"/>
      <c r="Q7" s="42"/>
      <c r="R7" s="37"/>
      <c r="S7" s="38"/>
      <c r="T7" s="38"/>
      <c r="U7" s="38"/>
      <c r="V7" s="38"/>
      <c r="W7" s="38"/>
      <c r="X7" s="38"/>
      <c r="Y7" s="42"/>
    </row>
    <row r="8" spans="2:25" s="11" customFormat="1" ht="37.5" customHeight="1" x14ac:dyDescent="0.25">
      <c r="B8" s="30"/>
      <c r="C8" s="43"/>
      <c r="D8" s="44">
        <v>230</v>
      </c>
      <c r="E8" s="45" t="s">
        <v>34</v>
      </c>
      <c r="F8" s="46" t="s">
        <v>35</v>
      </c>
      <c r="G8" s="47">
        <v>150</v>
      </c>
      <c r="H8" s="48"/>
      <c r="I8" s="49">
        <v>22.95</v>
      </c>
      <c r="J8" s="50">
        <v>10.050000000000001</v>
      </c>
      <c r="K8" s="51">
        <v>32.590000000000003</v>
      </c>
      <c r="L8" s="52">
        <v>314.86</v>
      </c>
      <c r="M8" s="53">
        <v>0.05</v>
      </c>
      <c r="N8" s="50">
        <v>0.26</v>
      </c>
      <c r="O8" s="50">
        <v>3.82</v>
      </c>
      <c r="P8" s="50">
        <v>50</v>
      </c>
      <c r="Q8" s="51">
        <v>0.27</v>
      </c>
      <c r="R8" s="53">
        <v>169.72</v>
      </c>
      <c r="S8" s="50">
        <v>229.25</v>
      </c>
      <c r="T8" s="50">
        <v>27.19</v>
      </c>
      <c r="U8" s="50">
        <v>0.92</v>
      </c>
      <c r="V8" s="50">
        <v>141.84</v>
      </c>
      <c r="W8" s="50">
        <v>8.9999999999999993E-3</v>
      </c>
      <c r="X8" s="50">
        <v>0.03</v>
      </c>
      <c r="Y8" s="51">
        <v>0.03</v>
      </c>
    </row>
    <row r="9" spans="2:25" s="11" customFormat="1" ht="36" customHeight="1" x14ac:dyDescent="0.25">
      <c r="B9" s="30"/>
      <c r="C9" s="43"/>
      <c r="D9" s="54">
        <v>113</v>
      </c>
      <c r="E9" s="45" t="s">
        <v>36</v>
      </c>
      <c r="F9" s="55" t="s">
        <v>37</v>
      </c>
      <c r="G9" s="48">
        <v>200</v>
      </c>
      <c r="H9" s="56"/>
      <c r="I9" s="49">
        <v>0.04</v>
      </c>
      <c r="J9" s="50">
        <v>0</v>
      </c>
      <c r="K9" s="51">
        <v>7.4</v>
      </c>
      <c r="L9" s="52">
        <v>30.26</v>
      </c>
      <c r="M9" s="53">
        <v>0</v>
      </c>
      <c r="N9" s="50">
        <v>0</v>
      </c>
      <c r="O9" s="50">
        <v>0.8</v>
      </c>
      <c r="P9" s="50">
        <v>0</v>
      </c>
      <c r="Q9" s="51">
        <v>0</v>
      </c>
      <c r="R9" s="49">
        <v>2.02</v>
      </c>
      <c r="S9" s="50">
        <v>0.99</v>
      </c>
      <c r="T9" s="50">
        <v>0.55000000000000004</v>
      </c>
      <c r="U9" s="50">
        <v>0.05</v>
      </c>
      <c r="V9" s="50">
        <v>7.05</v>
      </c>
      <c r="W9" s="50">
        <v>0</v>
      </c>
      <c r="X9" s="50">
        <v>0</v>
      </c>
      <c r="Y9" s="51">
        <v>0</v>
      </c>
    </row>
    <row r="10" spans="2:25" s="11" customFormat="1" ht="37.5" customHeight="1" x14ac:dyDescent="0.25">
      <c r="B10" s="30"/>
      <c r="C10" s="43"/>
      <c r="D10" s="57">
        <v>121</v>
      </c>
      <c r="E10" s="45" t="s">
        <v>38</v>
      </c>
      <c r="F10" s="46" t="s">
        <v>39</v>
      </c>
      <c r="G10" s="47">
        <v>35</v>
      </c>
      <c r="H10" s="48"/>
      <c r="I10" s="49">
        <v>2.63</v>
      </c>
      <c r="J10" s="50">
        <v>1.01</v>
      </c>
      <c r="K10" s="51">
        <v>17.43</v>
      </c>
      <c r="L10" s="52">
        <v>91.7</v>
      </c>
      <c r="M10" s="53">
        <v>0.04</v>
      </c>
      <c r="N10" s="49">
        <v>0.01</v>
      </c>
      <c r="O10" s="50">
        <v>0</v>
      </c>
      <c r="P10" s="50">
        <v>0</v>
      </c>
      <c r="Q10" s="51">
        <v>0</v>
      </c>
      <c r="R10" s="53">
        <v>6.65</v>
      </c>
      <c r="S10" s="50">
        <v>22.75</v>
      </c>
      <c r="T10" s="50">
        <v>4.55</v>
      </c>
      <c r="U10" s="50">
        <v>0.42</v>
      </c>
      <c r="V10" s="50">
        <v>32.200000000000003</v>
      </c>
      <c r="W10" s="50">
        <v>0</v>
      </c>
      <c r="X10" s="50">
        <v>0</v>
      </c>
      <c r="Y10" s="51">
        <v>0</v>
      </c>
    </row>
    <row r="11" spans="2:25" s="11" customFormat="1" ht="37.5" customHeight="1" x14ac:dyDescent="0.25">
      <c r="B11" s="30"/>
      <c r="C11" s="43"/>
      <c r="D11" s="54"/>
      <c r="E11" s="45"/>
      <c r="F11" s="58" t="s">
        <v>40</v>
      </c>
      <c r="G11" s="59">
        <f>SUM(G6:G10)</f>
        <v>502</v>
      </c>
      <c r="H11" s="48"/>
      <c r="I11" s="60">
        <f t="shared" ref="I11:Y11" si="0">SUM(I6:I10)</f>
        <v>28.9</v>
      </c>
      <c r="J11" s="61">
        <f t="shared" si="0"/>
        <v>15.22</v>
      </c>
      <c r="K11" s="62">
        <f t="shared" si="0"/>
        <v>65.599999999999994</v>
      </c>
      <c r="L11" s="63">
        <f t="shared" si="0"/>
        <v>522.93000000000006</v>
      </c>
      <c r="M11" s="64">
        <f t="shared" si="0"/>
        <v>0.15</v>
      </c>
      <c r="N11" s="61">
        <f t="shared" si="0"/>
        <v>0.30000000000000004</v>
      </c>
      <c r="O11" s="61">
        <f t="shared" si="0"/>
        <v>42.62</v>
      </c>
      <c r="P11" s="61">
        <f t="shared" si="0"/>
        <v>60</v>
      </c>
      <c r="Q11" s="62">
        <f t="shared" si="0"/>
        <v>0.27</v>
      </c>
      <c r="R11" s="64">
        <f t="shared" si="0"/>
        <v>213.39000000000001</v>
      </c>
      <c r="S11" s="61">
        <f t="shared" si="0"/>
        <v>269.99</v>
      </c>
      <c r="T11" s="61">
        <f t="shared" si="0"/>
        <v>43.289999999999992</v>
      </c>
      <c r="U11" s="61">
        <f t="shared" si="0"/>
        <v>1.49</v>
      </c>
      <c r="V11" s="61">
        <f t="shared" si="0"/>
        <v>336.09000000000003</v>
      </c>
      <c r="W11" s="61">
        <f t="shared" si="0"/>
        <v>8.9999999999999993E-3</v>
      </c>
      <c r="X11" s="61">
        <f t="shared" si="0"/>
        <v>0.03</v>
      </c>
      <c r="Y11" s="62">
        <f t="shared" si="0"/>
        <v>0.18</v>
      </c>
    </row>
    <row r="12" spans="2:25" s="11" customFormat="1" ht="37.5" customHeight="1" thickBot="1" x14ac:dyDescent="0.3">
      <c r="B12" s="65"/>
      <c r="C12" s="66"/>
      <c r="D12" s="67"/>
      <c r="E12" s="68"/>
      <c r="F12" s="69" t="s">
        <v>41</v>
      </c>
      <c r="G12" s="70"/>
      <c r="H12" s="66"/>
      <c r="I12" s="71"/>
      <c r="J12" s="72"/>
      <c r="K12" s="73"/>
      <c r="L12" s="74">
        <f>L11/23.5</f>
        <v>22.252340425531919</v>
      </c>
      <c r="M12" s="75"/>
      <c r="N12" s="72"/>
      <c r="O12" s="72"/>
      <c r="P12" s="72"/>
      <c r="Q12" s="73"/>
      <c r="R12" s="75"/>
      <c r="S12" s="72"/>
      <c r="T12" s="72"/>
      <c r="U12" s="72"/>
      <c r="V12" s="72"/>
      <c r="W12" s="72"/>
      <c r="X12" s="72"/>
      <c r="Y12" s="73"/>
    </row>
    <row r="13" spans="2:25" s="11" customFormat="1" ht="37.5" customHeight="1" x14ac:dyDescent="0.25">
      <c r="B13" s="17" t="s">
        <v>42</v>
      </c>
      <c r="C13" s="18"/>
      <c r="D13" s="19">
        <v>137</v>
      </c>
      <c r="E13" s="20" t="s">
        <v>30</v>
      </c>
      <c r="F13" s="21" t="s">
        <v>31</v>
      </c>
      <c r="G13" s="22">
        <v>100</v>
      </c>
      <c r="H13" s="76"/>
      <c r="I13" s="28">
        <v>0.8</v>
      </c>
      <c r="J13" s="25">
        <v>0.2</v>
      </c>
      <c r="K13" s="29">
        <v>7.5</v>
      </c>
      <c r="L13" s="77">
        <v>38</v>
      </c>
      <c r="M13" s="28">
        <v>0.06</v>
      </c>
      <c r="N13" s="25">
        <v>0.03</v>
      </c>
      <c r="O13" s="25">
        <v>38</v>
      </c>
      <c r="P13" s="25">
        <v>10</v>
      </c>
      <c r="Q13" s="29">
        <v>0</v>
      </c>
      <c r="R13" s="24">
        <v>35</v>
      </c>
      <c r="S13" s="25">
        <v>17</v>
      </c>
      <c r="T13" s="25">
        <v>11</v>
      </c>
      <c r="U13" s="25">
        <v>0.1</v>
      </c>
      <c r="V13" s="25">
        <v>155</v>
      </c>
      <c r="W13" s="25">
        <v>0</v>
      </c>
      <c r="X13" s="25">
        <v>0</v>
      </c>
      <c r="Y13" s="29">
        <v>0.15</v>
      </c>
    </row>
    <row r="14" spans="2:25" s="11" customFormat="1" ht="37.5" customHeight="1" x14ac:dyDescent="0.25">
      <c r="B14" s="30"/>
      <c r="C14" s="43"/>
      <c r="D14" s="78">
        <v>31</v>
      </c>
      <c r="E14" s="79" t="s">
        <v>43</v>
      </c>
      <c r="F14" s="80" t="s">
        <v>44</v>
      </c>
      <c r="G14" s="81">
        <v>200</v>
      </c>
      <c r="H14" s="78"/>
      <c r="I14" s="82">
        <v>5.75</v>
      </c>
      <c r="J14" s="83">
        <v>8.7899999999999991</v>
      </c>
      <c r="K14" s="84">
        <v>8.75</v>
      </c>
      <c r="L14" s="85">
        <v>138.04</v>
      </c>
      <c r="M14" s="82">
        <v>0.04</v>
      </c>
      <c r="N14" s="86">
        <v>7.0000000000000007E-2</v>
      </c>
      <c r="O14" s="83">
        <v>5.25</v>
      </c>
      <c r="P14" s="83">
        <v>130</v>
      </c>
      <c r="Q14" s="84">
        <v>7.0000000000000007E-2</v>
      </c>
      <c r="R14" s="86">
        <v>33.81</v>
      </c>
      <c r="S14" s="83">
        <v>77.47</v>
      </c>
      <c r="T14" s="83">
        <v>20.29</v>
      </c>
      <c r="U14" s="83">
        <v>1.29</v>
      </c>
      <c r="V14" s="83">
        <v>275.49</v>
      </c>
      <c r="W14" s="83">
        <v>5.64E-3</v>
      </c>
      <c r="X14" s="83">
        <v>4.2999999999999997E-2</v>
      </c>
      <c r="Y14" s="84">
        <v>0.03</v>
      </c>
    </row>
    <row r="15" spans="2:25" s="99" customFormat="1" ht="37.5" customHeight="1" x14ac:dyDescent="0.25">
      <c r="B15" s="87"/>
      <c r="C15" s="88" t="s">
        <v>45</v>
      </c>
      <c r="D15" s="89">
        <v>258</v>
      </c>
      <c r="E15" s="90" t="s">
        <v>46</v>
      </c>
      <c r="F15" s="91" t="s">
        <v>47</v>
      </c>
      <c r="G15" s="92">
        <v>90</v>
      </c>
      <c r="H15" s="93"/>
      <c r="I15" s="94">
        <v>13.03</v>
      </c>
      <c r="J15" s="95">
        <v>8.84</v>
      </c>
      <c r="K15" s="96">
        <v>8.16</v>
      </c>
      <c r="L15" s="97">
        <v>156.30000000000001</v>
      </c>
      <c r="M15" s="94">
        <v>0.06</v>
      </c>
      <c r="N15" s="98">
        <v>0.09</v>
      </c>
      <c r="O15" s="95">
        <v>1.69</v>
      </c>
      <c r="P15" s="95">
        <v>40</v>
      </c>
      <c r="Q15" s="96">
        <v>0.03</v>
      </c>
      <c r="R15" s="98">
        <v>31.63</v>
      </c>
      <c r="S15" s="95">
        <v>112.58</v>
      </c>
      <c r="T15" s="95">
        <v>17</v>
      </c>
      <c r="U15" s="95">
        <v>1.2</v>
      </c>
      <c r="V15" s="95">
        <v>221.32</v>
      </c>
      <c r="W15" s="95">
        <v>4.0000000000000001E-3</v>
      </c>
      <c r="X15" s="95">
        <v>8.9999999999999998E-4</v>
      </c>
      <c r="Y15" s="96">
        <v>0.1</v>
      </c>
    </row>
    <row r="16" spans="2:25" s="99" customFormat="1" ht="37.5" customHeight="1" x14ac:dyDescent="0.25">
      <c r="B16" s="87"/>
      <c r="C16" s="100" t="s">
        <v>48</v>
      </c>
      <c r="D16" s="101">
        <v>150</v>
      </c>
      <c r="E16" s="101" t="s">
        <v>46</v>
      </c>
      <c r="F16" s="102" t="s">
        <v>49</v>
      </c>
      <c r="G16" s="103">
        <v>90</v>
      </c>
      <c r="H16" s="104"/>
      <c r="I16" s="105">
        <v>21.52</v>
      </c>
      <c r="J16" s="106">
        <v>19.57</v>
      </c>
      <c r="K16" s="107">
        <v>2.4500000000000002</v>
      </c>
      <c r="L16" s="108">
        <v>270.77</v>
      </c>
      <c r="M16" s="105">
        <v>0.09</v>
      </c>
      <c r="N16" s="106">
        <v>0.16</v>
      </c>
      <c r="O16" s="106">
        <v>7.66</v>
      </c>
      <c r="P16" s="106">
        <v>70</v>
      </c>
      <c r="Q16" s="107">
        <v>0.04</v>
      </c>
      <c r="R16" s="109">
        <v>26.49</v>
      </c>
      <c r="S16" s="106">
        <v>178.7</v>
      </c>
      <c r="T16" s="106">
        <v>24.83</v>
      </c>
      <c r="U16" s="106">
        <v>1.68</v>
      </c>
      <c r="V16" s="106">
        <v>295.58</v>
      </c>
      <c r="W16" s="106">
        <v>5.0000000000000001E-3</v>
      </c>
      <c r="X16" s="106">
        <v>2.9999999999999997E-4</v>
      </c>
      <c r="Y16" s="107">
        <v>0.56999999999999995</v>
      </c>
    </row>
    <row r="17" spans="2:25" s="99" customFormat="1" ht="37.5" customHeight="1" x14ac:dyDescent="0.25">
      <c r="B17" s="87"/>
      <c r="C17" s="88" t="s">
        <v>45</v>
      </c>
      <c r="D17" s="89">
        <v>50</v>
      </c>
      <c r="E17" s="93" t="s">
        <v>50</v>
      </c>
      <c r="F17" s="110" t="s">
        <v>51</v>
      </c>
      <c r="G17" s="92">
        <v>150</v>
      </c>
      <c r="H17" s="90"/>
      <c r="I17" s="111">
        <v>3.28</v>
      </c>
      <c r="J17" s="112">
        <v>7.81</v>
      </c>
      <c r="K17" s="113">
        <v>21.57</v>
      </c>
      <c r="L17" s="114">
        <v>170.22</v>
      </c>
      <c r="M17" s="94">
        <v>0.13</v>
      </c>
      <c r="N17" s="95">
        <v>0.11</v>
      </c>
      <c r="O17" s="95">
        <v>11.16</v>
      </c>
      <c r="P17" s="95">
        <v>50</v>
      </c>
      <c r="Q17" s="96">
        <v>0.15</v>
      </c>
      <c r="R17" s="98">
        <v>39.840000000000003</v>
      </c>
      <c r="S17" s="95">
        <v>90.51</v>
      </c>
      <c r="T17" s="95">
        <v>30.49</v>
      </c>
      <c r="U17" s="95">
        <v>1.1299999999999999</v>
      </c>
      <c r="V17" s="95">
        <v>680.36</v>
      </c>
      <c r="W17" s="95">
        <v>7.9100000000000004E-3</v>
      </c>
      <c r="X17" s="95">
        <v>8.5999999999999998E-4</v>
      </c>
      <c r="Y17" s="96">
        <v>0.04</v>
      </c>
    </row>
    <row r="18" spans="2:25" s="99" customFormat="1" ht="37.5" customHeight="1" x14ac:dyDescent="0.25">
      <c r="B18" s="87"/>
      <c r="C18" s="100" t="s">
        <v>48</v>
      </c>
      <c r="D18" s="115">
        <v>22</v>
      </c>
      <c r="E18" s="115" t="s">
        <v>52</v>
      </c>
      <c r="F18" s="116" t="s">
        <v>53</v>
      </c>
      <c r="G18" s="101">
        <v>150</v>
      </c>
      <c r="H18" s="104"/>
      <c r="I18" s="117">
        <v>2.41</v>
      </c>
      <c r="J18" s="118">
        <v>7.02</v>
      </c>
      <c r="K18" s="119">
        <v>14.18</v>
      </c>
      <c r="L18" s="120">
        <v>130.79</v>
      </c>
      <c r="M18" s="121">
        <v>0.08</v>
      </c>
      <c r="N18" s="122">
        <v>7.0000000000000007E-2</v>
      </c>
      <c r="O18" s="122">
        <v>13.63</v>
      </c>
      <c r="P18" s="122">
        <v>420</v>
      </c>
      <c r="Q18" s="123">
        <v>0.06</v>
      </c>
      <c r="R18" s="124">
        <v>35.24</v>
      </c>
      <c r="S18" s="122">
        <v>63.07</v>
      </c>
      <c r="T18" s="122">
        <v>28.07</v>
      </c>
      <c r="U18" s="122">
        <v>1.03</v>
      </c>
      <c r="V18" s="122">
        <v>482.73</v>
      </c>
      <c r="W18" s="122">
        <v>5.0000000000000001E-3</v>
      </c>
      <c r="X18" s="122">
        <v>0</v>
      </c>
      <c r="Y18" s="123">
        <v>0</v>
      </c>
    </row>
    <row r="19" spans="2:25" s="99" customFormat="1" ht="37.5" customHeight="1" x14ac:dyDescent="0.25">
      <c r="B19" s="87"/>
      <c r="C19" s="125"/>
      <c r="D19" s="44">
        <v>107</v>
      </c>
      <c r="E19" s="78" t="s">
        <v>54</v>
      </c>
      <c r="F19" s="80" t="s">
        <v>55</v>
      </c>
      <c r="G19" s="81">
        <v>200</v>
      </c>
      <c r="H19" s="126"/>
      <c r="I19" s="127">
        <v>0.6</v>
      </c>
      <c r="J19" s="128">
        <v>0</v>
      </c>
      <c r="K19" s="129">
        <v>33</v>
      </c>
      <c r="L19" s="130">
        <v>136</v>
      </c>
      <c r="M19" s="127">
        <v>0.04</v>
      </c>
      <c r="N19" s="131">
        <v>0.04</v>
      </c>
      <c r="O19" s="128">
        <v>0.08</v>
      </c>
      <c r="P19" s="128">
        <v>12</v>
      </c>
      <c r="Q19" s="129">
        <v>20</v>
      </c>
      <c r="R19" s="131">
        <v>0</v>
      </c>
      <c r="S19" s="128">
        <v>10</v>
      </c>
      <c r="T19" s="128">
        <v>30</v>
      </c>
      <c r="U19" s="128">
        <v>24</v>
      </c>
      <c r="V19" s="128">
        <v>0.4</v>
      </c>
      <c r="W19" s="128">
        <v>304</v>
      </c>
      <c r="X19" s="128">
        <v>0</v>
      </c>
      <c r="Y19" s="129">
        <v>0</v>
      </c>
    </row>
    <row r="20" spans="2:25" s="99" customFormat="1" ht="37.5" customHeight="1" x14ac:dyDescent="0.25">
      <c r="B20" s="87"/>
      <c r="C20" s="125"/>
      <c r="D20" s="132">
        <v>119</v>
      </c>
      <c r="E20" s="78" t="s">
        <v>38</v>
      </c>
      <c r="F20" s="133" t="s">
        <v>56</v>
      </c>
      <c r="G20" s="134">
        <v>20</v>
      </c>
      <c r="H20" s="126"/>
      <c r="I20" s="127">
        <v>1.52</v>
      </c>
      <c r="J20" s="128">
        <v>0.16</v>
      </c>
      <c r="K20" s="129">
        <v>9.84</v>
      </c>
      <c r="L20" s="135">
        <v>47</v>
      </c>
      <c r="M20" s="127">
        <v>0.02</v>
      </c>
      <c r="N20" s="131">
        <v>0.01</v>
      </c>
      <c r="O20" s="128">
        <v>0</v>
      </c>
      <c r="P20" s="128">
        <v>0</v>
      </c>
      <c r="Q20" s="129">
        <v>0</v>
      </c>
      <c r="R20" s="131">
        <v>4</v>
      </c>
      <c r="S20" s="128">
        <v>13</v>
      </c>
      <c r="T20" s="128">
        <v>2.8</v>
      </c>
      <c r="U20" s="128">
        <v>0.22</v>
      </c>
      <c r="V20" s="128">
        <v>18.600000000000001</v>
      </c>
      <c r="W20" s="128">
        <v>6.4000000000000005E-4</v>
      </c>
      <c r="X20" s="128">
        <v>1.1999999999999999E-3</v>
      </c>
      <c r="Y20" s="129">
        <v>2.9</v>
      </c>
    </row>
    <row r="21" spans="2:25" s="99" customFormat="1" ht="37.5" customHeight="1" x14ac:dyDescent="0.25">
      <c r="B21" s="87"/>
      <c r="C21" s="125"/>
      <c r="D21" s="44">
        <v>120</v>
      </c>
      <c r="E21" s="78" t="s">
        <v>57</v>
      </c>
      <c r="F21" s="133" t="s">
        <v>58</v>
      </c>
      <c r="G21" s="134">
        <v>20</v>
      </c>
      <c r="H21" s="126"/>
      <c r="I21" s="127">
        <v>1.32</v>
      </c>
      <c r="J21" s="128">
        <v>0.24</v>
      </c>
      <c r="K21" s="129">
        <v>8.0399999999999991</v>
      </c>
      <c r="L21" s="135">
        <v>39.6</v>
      </c>
      <c r="M21" s="127">
        <v>0.03</v>
      </c>
      <c r="N21" s="131">
        <v>0.02</v>
      </c>
      <c r="O21" s="128">
        <v>0</v>
      </c>
      <c r="P21" s="128">
        <v>0</v>
      </c>
      <c r="Q21" s="129">
        <v>0</v>
      </c>
      <c r="R21" s="131">
        <v>5.8</v>
      </c>
      <c r="S21" s="128">
        <v>30</v>
      </c>
      <c r="T21" s="128">
        <v>9.4</v>
      </c>
      <c r="U21" s="128">
        <v>0.78</v>
      </c>
      <c r="V21" s="128">
        <v>47</v>
      </c>
      <c r="W21" s="128">
        <v>8.8000000000000003E-4</v>
      </c>
      <c r="X21" s="128">
        <v>1E-3</v>
      </c>
      <c r="Y21" s="129">
        <v>0</v>
      </c>
    </row>
    <row r="22" spans="2:25" s="99" customFormat="1" ht="37.5" customHeight="1" x14ac:dyDescent="0.25">
      <c r="B22" s="87"/>
      <c r="C22" s="88" t="s">
        <v>45</v>
      </c>
      <c r="D22" s="136"/>
      <c r="E22" s="92"/>
      <c r="F22" s="137" t="s">
        <v>40</v>
      </c>
      <c r="G22" s="138">
        <f>G13+G14+G15+G17+G19+G20+G21</f>
        <v>780</v>
      </c>
      <c r="H22" s="139"/>
      <c r="I22" s="140">
        <f t="shared" ref="I22:Y22" si="1">I13+I14+I15+I17+I19+I20+I21</f>
        <v>26.3</v>
      </c>
      <c r="J22" s="141">
        <f t="shared" si="1"/>
        <v>26.039999999999996</v>
      </c>
      <c r="K22" s="142">
        <f t="shared" si="1"/>
        <v>96.860000000000014</v>
      </c>
      <c r="L22" s="143">
        <f t="shared" si="1"/>
        <v>725.16000000000008</v>
      </c>
      <c r="M22" s="140">
        <f t="shared" si="1"/>
        <v>0.38</v>
      </c>
      <c r="N22" s="141">
        <f t="shared" si="1"/>
        <v>0.37</v>
      </c>
      <c r="O22" s="141">
        <f t="shared" si="1"/>
        <v>56.179999999999993</v>
      </c>
      <c r="P22" s="141">
        <f t="shared" si="1"/>
        <v>242</v>
      </c>
      <c r="Q22" s="142">
        <f t="shared" si="1"/>
        <v>20.25</v>
      </c>
      <c r="R22" s="144">
        <f t="shared" si="1"/>
        <v>150.08000000000001</v>
      </c>
      <c r="S22" s="141">
        <f t="shared" si="1"/>
        <v>350.56</v>
      </c>
      <c r="T22" s="141">
        <f t="shared" si="1"/>
        <v>120.98</v>
      </c>
      <c r="U22" s="141">
        <f t="shared" si="1"/>
        <v>28.72</v>
      </c>
      <c r="V22" s="141">
        <f t="shared" si="1"/>
        <v>1398.17</v>
      </c>
      <c r="W22" s="141">
        <f t="shared" si="1"/>
        <v>304.01907</v>
      </c>
      <c r="X22" s="141">
        <f t="shared" si="1"/>
        <v>4.6959999999999995E-2</v>
      </c>
      <c r="Y22" s="141">
        <f t="shared" si="1"/>
        <v>3.2199999999999998</v>
      </c>
    </row>
    <row r="23" spans="2:25" s="99" customFormat="1" ht="37.5" customHeight="1" x14ac:dyDescent="0.25">
      <c r="B23" s="87"/>
      <c r="C23" s="100" t="s">
        <v>48</v>
      </c>
      <c r="D23" s="145"/>
      <c r="E23" s="146"/>
      <c r="F23" s="147" t="s">
        <v>40</v>
      </c>
      <c r="G23" s="148">
        <f>G13+G14+G16+G18+G19+G20+G21</f>
        <v>780</v>
      </c>
      <c r="H23" s="149"/>
      <c r="I23" s="150">
        <f t="shared" ref="I23:Y23" si="2">I13+I14+I16+I18+I19+I20+I21</f>
        <v>33.92</v>
      </c>
      <c r="J23" s="151">
        <f t="shared" si="2"/>
        <v>35.979999999999997</v>
      </c>
      <c r="K23" s="152">
        <f t="shared" si="2"/>
        <v>83.759999999999991</v>
      </c>
      <c r="L23" s="153">
        <f t="shared" si="2"/>
        <v>800.19999999999993</v>
      </c>
      <c r="M23" s="150">
        <f t="shared" si="2"/>
        <v>0.36</v>
      </c>
      <c r="N23" s="151">
        <f t="shared" si="2"/>
        <v>0.4</v>
      </c>
      <c r="O23" s="151">
        <f t="shared" si="2"/>
        <v>64.61999999999999</v>
      </c>
      <c r="P23" s="151">
        <f t="shared" si="2"/>
        <v>642</v>
      </c>
      <c r="Q23" s="152">
        <f t="shared" si="2"/>
        <v>20.170000000000002</v>
      </c>
      <c r="R23" s="154">
        <f t="shared" si="2"/>
        <v>140.34</v>
      </c>
      <c r="S23" s="151">
        <f t="shared" si="2"/>
        <v>389.23999999999995</v>
      </c>
      <c r="T23" s="151">
        <f t="shared" si="2"/>
        <v>126.39</v>
      </c>
      <c r="U23" s="151">
        <f t="shared" si="2"/>
        <v>29.1</v>
      </c>
      <c r="V23" s="151">
        <f t="shared" si="2"/>
        <v>1274.8</v>
      </c>
      <c r="W23" s="151">
        <f t="shared" si="2"/>
        <v>304.01715999999999</v>
      </c>
      <c r="X23" s="151">
        <f t="shared" si="2"/>
        <v>4.5499999999999999E-2</v>
      </c>
      <c r="Y23" s="151">
        <f t="shared" si="2"/>
        <v>3.65</v>
      </c>
    </row>
    <row r="24" spans="2:25" s="99" customFormat="1" ht="37.5" customHeight="1" x14ac:dyDescent="0.25">
      <c r="B24" s="87"/>
      <c r="C24" s="88" t="s">
        <v>45</v>
      </c>
      <c r="D24" s="92"/>
      <c r="E24" s="92"/>
      <c r="F24" s="137" t="s">
        <v>41</v>
      </c>
      <c r="G24" s="155"/>
      <c r="H24" s="156"/>
      <c r="I24" s="140"/>
      <c r="J24" s="141"/>
      <c r="K24" s="142"/>
      <c r="L24" s="143">
        <f>L22/23.5</f>
        <v>30.857872340425537</v>
      </c>
      <c r="M24" s="140"/>
      <c r="N24" s="141"/>
      <c r="O24" s="141"/>
      <c r="P24" s="141"/>
      <c r="Q24" s="142"/>
      <c r="R24" s="144"/>
      <c r="S24" s="141"/>
      <c r="T24" s="141"/>
      <c r="U24" s="141"/>
      <c r="V24" s="141"/>
      <c r="W24" s="141"/>
      <c r="X24" s="141"/>
      <c r="Y24" s="141"/>
    </row>
    <row r="25" spans="2:25" s="99" customFormat="1" ht="37.5" customHeight="1" thickBot="1" x14ac:dyDescent="0.3">
      <c r="B25" s="157"/>
      <c r="C25" s="158" t="s">
        <v>48</v>
      </c>
      <c r="D25" s="159"/>
      <c r="E25" s="159"/>
      <c r="F25" s="160" t="s">
        <v>41</v>
      </c>
      <c r="G25" s="159"/>
      <c r="H25" s="161"/>
      <c r="I25" s="162"/>
      <c r="J25" s="163"/>
      <c r="K25" s="164"/>
      <c r="L25" s="165">
        <f>L23/23.5</f>
        <v>34.051063829787232</v>
      </c>
      <c r="M25" s="162"/>
      <c r="N25" s="166"/>
      <c r="O25" s="163"/>
      <c r="P25" s="163"/>
      <c r="Q25" s="164"/>
      <c r="R25" s="166"/>
      <c r="S25" s="163"/>
      <c r="T25" s="163"/>
      <c r="U25" s="163"/>
      <c r="V25" s="163"/>
      <c r="W25" s="163"/>
      <c r="X25" s="163"/>
      <c r="Y25" s="164"/>
    </row>
    <row r="26" spans="2:25" x14ac:dyDescent="0.25">
      <c r="E26" s="168"/>
      <c r="F26" s="168"/>
      <c r="G26" s="168"/>
      <c r="H26" s="168"/>
      <c r="I26" s="168"/>
      <c r="J26" s="168"/>
      <c r="K26" s="168"/>
    </row>
    <row r="27" spans="2:25" x14ac:dyDescent="0.25">
      <c r="E27" s="168"/>
      <c r="F27" s="168"/>
      <c r="G27" s="168"/>
      <c r="H27" s="168"/>
      <c r="I27" s="168"/>
      <c r="J27" s="168"/>
      <c r="K27" s="168"/>
    </row>
    <row r="28" spans="2:25" x14ac:dyDescent="0.25">
      <c r="E28" s="168"/>
      <c r="F28" s="168"/>
      <c r="G28" s="168"/>
      <c r="H28" s="168"/>
      <c r="I28" s="168"/>
      <c r="J28" s="168"/>
      <c r="K28" s="168"/>
    </row>
    <row r="29" spans="2:25" x14ac:dyDescent="0.25">
      <c r="E29" s="168"/>
      <c r="F29" s="168"/>
      <c r="G29" s="168"/>
      <c r="H29" s="168"/>
      <c r="I29" s="168"/>
      <c r="J29" s="168"/>
      <c r="K29" s="168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21день (3)</vt:lpstr>
      <vt:lpstr>21день (2)</vt:lpstr>
      <vt:lpstr>21день</vt:lpstr>
      <vt:lpstr>'21день'!Область_печати</vt:lpstr>
      <vt:lpstr>'21день (2)'!Область_печати</vt:lpstr>
      <vt:lpstr>'21день (3)'!Область_печати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2023-11-28T06:18:10Z</dcterms:created>
  <dcterms:modified xsi:type="dcterms:W3CDTF">2023-12-19T11:48:40Z</dcterms:modified>
</cp:coreProperties>
</file>